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030.分析性能試験\分析\"/>
    </mc:Choice>
  </mc:AlternateContent>
  <xr:revisionPtr revIDLastSave="0" documentId="13_ncr:1_{DE23767C-2DC3-451D-97BF-F9E9EE6B7483}" xr6:coauthVersionLast="47" xr6:coauthVersionMax="47" xr10:uidLastSave="{00000000-0000-0000-0000-000000000000}"/>
  <bookViews>
    <workbookView xWindow="28680" yWindow="-120" windowWidth="29040" windowHeight="15720" tabRatio="865" activeTab="5" xr2:uid="{8312988D-B888-4D46-A9FC-076AE6A843F6}"/>
  </bookViews>
  <sheets>
    <sheet name="0_公式0についての説明" sheetId="15" r:id="rId1"/>
    <sheet name="1_55検体偏差で評価方法" sheetId="13" r:id="rId2"/>
    <sheet name="2_重み付き偏差の評価方法" sheetId="14" r:id="rId3"/>
    <sheet name="3_0と1と2で何を得た" sheetId="5" r:id="rId4"/>
    <sheet name="4_公式0より検算" sheetId="3" r:id="rId5"/>
    <sheet name="5_BT結果分析" sheetId="7" r:id="rId6"/>
    <sheet name="公式0データソース" sheetId="1" r:id="rId7"/>
    <sheet name="55検体元RSU" sheetId="6" r:id="rId8"/>
    <sheet name="OncoTypeX元RSU" sheetId="4" r:id="rId9"/>
    <sheet name="basic_thresold_ct" sheetId="8" r:id="rId10"/>
    <sheet name="relative_thresold_sample" sheetId="9" r:id="rId11"/>
    <sheet name="relative_thresold_ct" sheetId="10" r:id="rId12"/>
    <sheet name="tac_sample" sheetId="11" r:id="rId13"/>
    <sheet name="tac_ct" sheetId="12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3" l="1"/>
  <c r="E12" i="3"/>
  <c r="E13" i="3"/>
  <c r="E14" i="3"/>
  <c r="E15" i="3"/>
  <c r="E17" i="3"/>
  <c r="E18" i="3"/>
  <c r="E20" i="3"/>
  <c r="E22" i="3"/>
  <c r="E24" i="3"/>
  <c r="E9" i="3"/>
  <c r="E8" i="3"/>
  <c r="E7" i="3"/>
  <c r="E6" i="3"/>
  <c r="E4" i="3"/>
  <c r="E3" i="3"/>
  <c r="G56" i="7" l="1"/>
  <c r="F56" i="7"/>
  <c r="G49" i="7"/>
  <c r="F49" i="7"/>
  <c r="G38" i="7"/>
  <c r="F38" i="7"/>
  <c r="G25" i="7"/>
  <c r="F25" i="7"/>
  <c r="G54" i="7"/>
  <c r="F54" i="7"/>
  <c r="G18" i="7"/>
  <c r="F18" i="7"/>
  <c r="G50" i="7"/>
  <c r="F50" i="7"/>
  <c r="G36" i="7"/>
  <c r="F36" i="7"/>
  <c r="G47" i="7"/>
  <c r="F47" i="7"/>
  <c r="G24" i="7"/>
  <c r="F24" i="7"/>
  <c r="G52" i="7"/>
  <c r="F52" i="7"/>
  <c r="G48" i="7"/>
  <c r="F48" i="7"/>
  <c r="G53" i="7"/>
  <c r="F53" i="7"/>
  <c r="G39" i="7"/>
  <c r="F39" i="7"/>
  <c r="G29" i="7"/>
  <c r="F29" i="7"/>
  <c r="G12" i="7"/>
  <c r="F12" i="7"/>
  <c r="G55" i="7"/>
  <c r="F55" i="7"/>
  <c r="G20" i="7"/>
  <c r="F20" i="7"/>
  <c r="G51" i="7"/>
  <c r="F51" i="7"/>
  <c r="G32" i="7"/>
  <c r="F32" i="7"/>
  <c r="G40" i="7"/>
  <c r="F40" i="7"/>
  <c r="G23" i="7"/>
  <c r="F23" i="7"/>
  <c r="G45" i="7"/>
  <c r="F45" i="7"/>
  <c r="G26" i="7"/>
  <c r="F26" i="7"/>
  <c r="G33" i="7"/>
  <c r="F33" i="7"/>
  <c r="G9" i="7"/>
  <c r="F9" i="7"/>
  <c r="G22" i="7"/>
  <c r="F22" i="7"/>
  <c r="G21" i="7"/>
  <c r="F21" i="7"/>
  <c r="G4" i="7"/>
  <c r="F4" i="7"/>
  <c r="G11" i="7"/>
  <c r="F11" i="7"/>
  <c r="G41" i="7"/>
  <c r="F41" i="7"/>
  <c r="G42" i="7"/>
  <c r="F42" i="7"/>
  <c r="G43" i="7"/>
  <c r="F43" i="7"/>
  <c r="G16" i="7"/>
  <c r="F16" i="7"/>
  <c r="G27" i="7"/>
  <c r="F27" i="7"/>
  <c r="G46" i="7"/>
  <c r="F46" i="7"/>
  <c r="G31" i="7"/>
  <c r="F31" i="7"/>
  <c r="G34" i="7"/>
  <c r="F34" i="7"/>
  <c r="G15" i="7"/>
  <c r="F15" i="7"/>
  <c r="G37" i="7"/>
  <c r="F37" i="7"/>
  <c r="G35" i="7"/>
  <c r="F35" i="7"/>
  <c r="G28" i="7"/>
  <c r="F28" i="7"/>
  <c r="G17" i="7"/>
  <c r="F17" i="7"/>
  <c r="G30" i="7"/>
  <c r="F30" i="7"/>
  <c r="G19" i="7"/>
  <c r="F19" i="7"/>
  <c r="G14" i="7"/>
  <c r="F14" i="7"/>
  <c r="G13" i="7"/>
  <c r="F13" i="7"/>
  <c r="G8" i="7"/>
  <c r="F8" i="7"/>
  <c r="G44" i="7"/>
  <c r="F44" i="7"/>
  <c r="G6" i="7"/>
  <c r="F6" i="7"/>
  <c r="G5" i="7"/>
  <c r="F5" i="7"/>
  <c r="G7" i="7"/>
  <c r="F7" i="7"/>
  <c r="G2" i="7"/>
  <c r="F2" i="7"/>
  <c r="G3" i="7"/>
  <c r="F3" i="7"/>
  <c r="G10" i="7"/>
  <c r="F10" i="7"/>
  <c r="I55" i="7"/>
  <c r="H55" i="7"/>
  <c r="I14" i="7"/>
  <c r="H14" i="7"/>
  <c r="I19" i="7"/>
  <c r="H19" i="7"/>
  <c r="I13" i="7"/>
  <c r="H13" i="7"/>
  <c r="I37" i="7"/>
  <c r="H37" i="7"/>
  <c r="I43" i="7"/>
  <c r="H43" i="7"/>
  <c r="I52" i="7"/>
  <c r="H52" i="7"/>
  <c r="I2" i="7"/>
  <c r="H2" i="7"/>
  <c r="I42" i="7"/>
  <c r="H42" i="7"/>
  <c r="I34" i="7"/>
  <c r="H34" i="7"/>
  <c r="I5" i="7"/>
  <c r="H5" i="7"/>
  <c r="I41" i="7"/>
  <c r="H41" i="7"/>
  <c r="I7" i="7"/>
  <c r="H7" i="7"/>
  <c r="I44" i="7"/>
  <c r="H44" i="7"/>
  <c r="I17" i="7"/>
  <c r="H17" i="7"/>
  <c r="I9" i="7"/>
  <c r="H9" i="7"/>
  <c r="I3" i="7"/>
  <c r="H3" i="7"/>
  <c r="I30" i="7"/>
  <c r="H30" i="7"/>
  <c r="I16" i="7"/>
  <c r="H16" i="7"/>
  <c r="I10" i="7"/>
  <c r="H10" i="7"/>
  <c r="I4" i="7"/>
  <c r="H4" i="7"/>
  <c r="I35" i="7"/>
  <c r="H35" i="7"/>
  <c r="I28" i="7"/>
  <c r="H28" i="7"/>
  <c r="I22" i="7"/>
  <c r="H22" i="7"/>
  <c r="I15" i="7"/>
  <c r="H15" i="7"/>
  <c r="I8" i="7"/>
  <c r="H8" i="7"/>
  <c r="I46" i="7"/>
  <c r="H46" i="7"/>
  <c r="I45" i="7"/>
  <c r="H45" i="7"/>
  <c r="I23" i="7"/>
  <c r="H23" i="7"/>
  <c r="I27" i="7"/>
  <c r="H27" i="7"/>
  <c r="I21" i="7"/>
  <c r="H21" i="7"/>
  <c r="I48" i="7"/>
  <c r="H48" i="7"/>
  <c r="I33" i="7"/>
  <c r="H33" i="7"/>
  <c r="I54" i="7"/>
  <c r="H54" i="7"/>
  <c r="I6" i="7"/>
  <c r="H6" i="7"/>
  <c r="I51" i="7"/>
  <c r="H51" i="7"/>
  <c r="I50" i="7"/>
  <c r="H50" i="7"/>
  <c r="I36" i="7"/>
  <c r="H36" i="7"/>
  <c r="I11" i="7"/>
  <c r="H11" i="7"/>
  <c r="I26" i="7"/>
  <c r="H26" i="7"/>
  <c r="I40" i="7"/>
  <c r="H40" i="7"/>
  <c r="I32" i="7"/>
  <c r="H32" i="7"/>
  <c r="I31" i="7"/>
  <c r="H31" i="7"/>
  <c r="I12" i="7"/>
  <c r="H12" i="7"/>
  <c r="I39" i="7"/>
  <c r="H39" i="7"/>
  <c r="I53" i="7"/>
  <c r="H53" i="7"/>
  <c r="I38" i="7"/>
  <c r="H38" i="7"/>
  <c r="I29" i="7"/>
  <c r="H29" i="7"/>
  <c r="I20" i="7"/>
  <c r="H20" i="7"/>
  <c r="I47" i="7"/>
  <c r="H47" i="7"/>
  <c r="I24" i="7"/>
  <c r="H24" i="7"/>
  <c r="I18" i="7"/>
  <c r="H18" i="7"/>
  <c r="I49" i="7"/>
  <c r="H49" i="7"/>
  <c r="I25" i="7"/>
  <c r="H25" i="7"/>
  <c r="I56" i="7"/>
  <c r="H56" i="7"/>
  <c r="J56" i="7"/>
  <c r="J49" i="7"/>
  <c r="J25" i="7"/>
  <c r="J53" i="7"/>
  <c r="J47" i="7"/>
  <c r="J54" i="7"/>
  <c r="J51" i="7"/>
  <c r="J24" i="7"/>
  <c r="J50" i="7"/>
  <c r="J18" i="7"/>
  <c r="J38" i="7"/>
  <c r="J48" i="7"/>
  <c r="J39" i="7"/>
  <c r="J40" i="7"/>
  <c r="J29" i="7"/>
  <c r="J20" i="7"/>
  <c r="J32" i="7"/>
  <c r="J31" i="7"/>
  <c r="J36" i="7"/>
  <c r="J46" i="7"/>
  <c r="J45" i="7"/>
  <c r="J26" i="7"/>
  <c r="J33" i="7"/>
  <c r="J44" i="7"/>
  <c r="J27" i="7"/>
  <c r="J12" i="7"/>
  <c r="J21" i="7"/>
  <c r="J41" i="7"/>
  <c r="J23" i="7"/>
  <c r="J28" i="7"/>
  <c r="J30" i="7"/>
  <c r="J42" i="7"/>
  <c r="J22" i="7"/>
  <c r="J43" i="7"/>
  <c r="J34" i="7"/>
  <c r="J11" i="7"/>
  <c r="J37" i="7"/>
  <c r="J16" i="7"/>
  <c r="J15" i="7"/>
  <c r="J17" i="7"/>
  <c r="J10" i="7"/>
  <c r="J14" i="7"/>
  <c r="J8" i="7"/>
  <c r="J6" i="7"/>
  <c r="J7" i="7"/>
  <c r="J5" i="7"/>
  <c r="J2" i="7"/>
  <c r="J3" i="7"/>
  <c r="J4" i="7"/>
  <c r="J9" i="7"/>
  <c r="J13" i="7"/>
  <c r="J19" i="7"/>
  <c r="J35" i="7"/>
  <c r="J55" i="7"/>
  <c r="J52" i="7"/>
  <c r="C32" i="3" l="1"/>
  <c r="C31" i="3"/>
  <c r="C30" i="3"/>
  <c r="C29" i="3"/>
  <c r="C28" i="3"/>
  <c r="C24" i="3"/>
  <c r="C22" i="3"/>
  <c r="C20" i="3"/>
  <c r="C18" i="3"/>
  <c r="C17" i="3"/>
  <c r="C15" i="3"/>
  <c r="C14" i="3"/>
  <c r="C13" i="3"/>
  <c r="C12" i="3"/>
  <c r="C11" i="3"/>
  <c r="C9" i="3"/>
  <c r="C8" i="3"/>
  <c r="C7" i="3"/>
  <c r="C6" i="3"/>
  <c r="C4" i="3"/>
  <c r="C3" i="3"/>
  <c r="D28" i="3" l="1"/>
  <c r="D17" i="3" s="1"/>
  <c r="D18" i="3" l="1"/>
  <c r="D3" i="3"/>
  <c r="D13" i="3"/>
  <c r="D12" i="3"/>
  <c r="D7" i="3"/>
  <c r="D20" i="3"/>
  <c r="D4" i="3"/>
  <c r="D9" i="3"/>
  <c r="D15" i="3"/>
  <c r="D22" i="3"/>
  <c r="D24" i="3"/>
  <c r="D8" i="3"/>
  <c r="D14" i="3"/>
  <c r="D11" i="3"/>
  <c r="D6" i="3"/>
  <c r="F17" i="3"/>
  <c r="G17" i="3" s="1"/>
  <c r="F3" i="3" l="1"/>
  <c r="G3" i="3" s="1"/>
  <c r="F24" i="3"/>
  <c r="G24" i="3" s="1"/>
  <c r="F20" i="3"/>
  <c r="G20" i="3" s="1"/>
  <c r="F22" i="3"/>
  <c r="G22" i="3" s="1"/>
  <c r="F6" i="3"/>
  <c r="G6" i="3" s="1"/>
  <c r="F11" i="3"/>
  <c r="G11" i="3" s="1"/>
  <c r="B35" i="3" l="1"/>
  <c r="B36" i="3" s="1"/>
</calcChain>
</file>

<file path=xl/sharedStrings.xml><?xml version="1.0" encoding="utf-8"?>
<sst xmlns="http://schemas.openxmlformats.org/spreadsheetml/2006/main" count="11554" uniqueCount="438">
  <si>
    <t>遺伝子グループ</t>
    <rPh sb="0" eb="3">
      <t>イデn</t>
    </rPh>
    <phoneticPr fontId="6"/>
  </si>
  <si>
    <t>遺伝子名</t>
    <rPh sb="0" eb="4">
      <t>イデn</t>
    </rPh>
    <phoneticPr fontId="6"/>
  </si>
  <si>
    <t>個別遺伝子Ct値</t>
    <rPh sb="0" eb="2">
      <t>コベテゥ</t>
    </rPh>
    <rPh sb="2" eb="5">
      <t>イデn</t>
    </rPh>
    <rPh sb="7" eb="8">
      <t xml:space="preserve">チ </t>
    </rPh>
    <phoneticPr fontId="6"/>
  </si>
  <si>
    <t>ΔCt値(=参照遺伝子平均Ct値-個別遺伝子Ct値）</t>
    <rPh sb="3" eb="4">
      <t xml:space="preserve">チ </t>
    </rPh>
    <rPh sb="6" eb="11">
      <t>サンショウ</t>
    </rPh>
    <rPh sb="11" eb="13">
      <t>ヘイキn</t>
    </rPh>
    <rPh sb="15" eb="16">
      <t xml:space="preserve">チ </t>
    </rPh>
    <rPh sb="17" eb="19">
      <t>コベテゥ</t>
    </rPh>
    <rPh sb="19" eb="22">
      <t>イデn</t>
    </rPh>
    <rPh sb="24" eb="25">
      <t xml:space="preserve">チ </t>
    </rPh>
    <phoneticPr fontId="6"/>
  </si>
  <si>
    <t>個別遺伝子Score(=10〜15+ΔCt値）</t>
    <rPh sb="0" eb="5">
      <t>コベテゥ</t>
    </rPh>
    <rPh sb="21" eb="22">
      <t xml:space="preserve">チ </t>
    </rPh>
    <phoneticPr fontId="6"/>
  </si>
  <si>
    <t>グループScore</t>
    <phoneticPr fontId="6"/>
  </si>
  <si>
    <t>補正Score</t>
    <rPh sb="0" eb="2">
      <t>ホセイ</t>
    </rPh>
    <phoneticPr fontId="6"/>
  </si>
  <si>
    <t>説明</t>
    <rPh sb="0" eb="2">
      <t>セツメイ</t>
    </rPh>
    <phoneticPr fontId="6"/>
  </si>
  <si>
    <t>HER2グループ</t>
    <phoneticPr fontId="6"/>
  </si>
  <si>
    <t>GRB7</t>
    <phoneticPr fontId="6"/>
  </si>
  <si>
    <t>If, グループScore &lt; 8
Then, 補正Score = 8</t>
    <phoneticPr fontId="6"/>
  </si>
  <si>
    <t>ERグループ</t>
    <phoneticPr fontId="6"/>
  </si>
  <si>
    <t>補正しない</t>
    <rPh sb="0" eb="2">
      <t>ホセイ</t>
    </rPh>
    <phoneticPr fontId="6"/>
  </si>
  <si>
    <t>PgR</t>
    <phoneticPr fontId="6"/>
  </si>
  <si>
    <t>BCL2</t>
    <phoneticPr fontId="6"/>
  </si>
  <si>
    <t>増殖グループ</t>
    <rPh sb="0" eb="2">
      <t>ゾウショク</t>
    </rPh>
    <phoneticPr fontId="6"/>
  </si>
  <si>
    <t>If, グループScore &lt; 6.5
Then, 補正Score = 6.5</t>
    <phoneticPr fontId="6"/>
  </si>
  <si>
    <t>MYBL2</t>
    <phoneticPr fontId="6"/>
  </si>
  <si>
    <t>CCNB1</t>
    <phoneticPr fontId="6"/>
  </si>
  <si>
    <t>浸潤グループ</t>
    <rPh sb="0" eb="2">
      <t>シンジュn</t>
    </rPh>
    <phoneticPr fontId="6"/>
  </si>
  <si>
    <t>CTSL2</t>
    <phoneticPr fontId="6"/>
  </si>
  <si>
    <t>CD68</t>
    <phoneticPr fontId="6"/>
  </si>
  <si>
    <t>GSTM1</t>
    <phoneticPr fontId="6"/>
  </si>
  <si>
    <t>補正しない</t>
    <rPh sb="0" eb="2">
      <t>ホセイス</t>
    </rPh>
    <phoneticPr fontId="6"/>
  </si>
  <si>
    <t>BAG1</t>
    <phoneticPr fontId="6"/>
  </si>
  <si>
    <t>個別遺伝子Ct値</t>
    <rPh sb="0" eb="5">
      <t>コベテゥ</t>
    </rPh>
    <rPh sb="7" eb="8">
      <t xml:space="preserve">チ </t>
    </rPh>
    <phoneticPr fontId="6"/>
  </si>
  <si>
    <t>参照遺伝子平均Ct値(=(ACTB+GAPDH+GUS+RPLP0+TFRC)/5)</t>
    <rPh sb="0" eb="5">
      <t>サンショウ</t>
    </rPh>
    <rPh sb="5" eb="7">
      <t>ヘイキn</t>
    </rPh>
    <rPh sb="9" eb="10">
      <t xml:space="preserve">チ </t>
    </rPh>
    <phoneticPr fontId="6"/>
  </si>
  <si>
    <t>参照遺伝子グループ</t>
    <rPh sb="0" eb="2">
      <t>サンショウ</t>
    </rPh>
    <rPh sb="2" eb="5">
      <t>イデ</t>
    </rPh>
    <phoneticPr fontId="6"/>
  </si>
  <si>
    <t>ACTB</t>
    <phoneticPr fontId="6"/>
  </si>
  <si>
    <t>GAPDH</t>
    <phoneticPr fontId="6"/>
  </si>
  <si>
    <t>RPLP0</t>
    <phoneticPr fontId="6"/>
  </si>
  <si>
    <t>TFRC</t>
    <phoneticPr fontId="6"/>
  </si>
  <si>
    <t>RSu</t>
    <phoneticPr fontId="6"/>
  </si>
  <si>
    <t>ACTB</t>
  </si>
  <si>
    <t>AURKA</t>
  </si>
  <si>
    <t>BAG1</t>
  </si>
  <si>
    <t>BCL2</t>
  </si>
  <si>
    <t>BIRC5</t>
  </si>
  <si>
    <t>CCNB1</t>
  </si>
  <si>
    <t>CD68</t>
  </si>
  <si>
    <t>ERBB2</t>
  </si>
  <si>
    <t>ESR1</t>
  </si>
  <si>
    <t>GAPDH</t>
  </si>
  <si>
    <t>GRB7</t>
  </si>
  <si>
    <t>GSTM1</t>
  </si>
  <si>
    <t>GUSB</t>
  </si>
  <si>
    <t>MKI67</t>
  </si>
  <si>
    <t>MMP11</t>
  </si>
  <si>
    <t>MYBL2</t>
  </si>
  <si>
    <t>PGR</t>
  </si>
  <si>
    <t>RPLP0</t>
  </si>
  <si>
    <t>SCUBE2</t>
  </si>
  <si>
    <t>TFRC</t>
  </si>
  <si>
    <t>ESR1</t>
    <phoneticPr fontId="6"/>
  </si>
  <si>
    <t>ERBB2</t>
    <phoneticPr fontId="6"/>
  </si>
  <si>
    <t>SCUBE2</t>
    <phoneticPr fontId="6"/>
  </si>
  <si>
    <t>BIRC5</t>
    <phoneticPr fontId="6"/>
  </si>
  <si>
    <t>MKI67</t>
    <phoneticPr fontId="6"/>
  </si>
  <si>
    <t>AURKA</t>
    <phoneticPr fontId="6"/>
  </si>
  <si>
    <t>MMP11</t>
    <phoneticPr fontId="6"/>
  </si>
  <si>
    <t>GUSB</t>
    <phoneticPr fontId="6"/>
  </si>
  <si>
    <t>CTSL2</t>
  </si>
  <si>
    <t>H22-06962-12</t>
  </si>
  <si>
    <t>H22-05894-17</t>
    <phoneticPr fontId="6"/>
  </si>
  <si>
    <t>RS=20*(RSu-6.8)</t>
    <phoneticPr fontId="6"/>
  </si>
  <si>
    <t>H22-00382-8</t>
  </si>
  <si>
    <t>H21-15399-18</t>
    <phoneticPr fontId="6"/>
  </si>
  <si>
    <t>ID</t>
    <phoneticPr fontId="6"/>
  </si>
  <si>
    <t>年齢</t>
    <rPh sb="0" eb="2">
      <t>ネンレイ</t>
    </rPh>
    <phoneticPr fontId="6"/>
  </si>
  <si>
    <t>手術年月日</t>
    <rPh sb="0" eb="2">
      <t>シュジュテゥ</t>
    </rPh>
    <rPh sb="2" eb="5">
      <t>ネンガッピ</t>
    </rPh>
    <phoneticPr fontId="6"/>
  </si>
  <si>
    <t>生年月日</t>
    <rPh sb="0" eb="4">
      <t>セイネンガッピ</t>
    </rPh>
    <phoneticPr fontId="6"/>
  </si>
  <si>
    <t>検査日</t>
    <rPh sb="0" eb="3">
      <t>ケンサ</t>
    </rPh>
    <phoneticPr fontId="6"/>
  </si>
  <si>
    <t>病理番号</t>
    <rPh sb="0" eb="4">
      <t>ビョウリ</t>
    </rPh>
    <phoneticPr fontId="6"/>
  </si>
  <si>
    <t>RS</t>
    <phoneticPr fontId="6"/>
  </si>
  <si>
    <t>ER</t>
    <phoneticPr fontId="6"/>
  </si>
  <si>
    <t>HER2</t>
    <phoneticPr fontId="6"/>
  </si>
  <si>
    <t>H2008254-8</t>
    <phoneticPr fontId="6"/>
  </si>
  <si>
    <t>H2416140-12</t>
    <phoneticPr fontId="6"/>
  </si>
  <si>
    <t>H2413221-8</t>
    <phoneticPr fontId="6"/>
  </si>
  <si>
    <t>&lt;3.2</t>
    <phoneticPr fontId="6"/>
  </si>
  <si>
    <t>H2410577-16</t>
    <phoneticPr fontId="6"/>
  </si>
  <si>
    <t>H2406533-10</t>
    <phoneticPr fontId="6"/>
  </si>
  <si>
    <t>H2402051</t>
    <phoneticPr fontId="6"/>
  </si>
  <si>
    <t>H2503214-7</t>
    <phoneticPr fontId="6"/>
  </si>
  <si>
    <t>H2501965-8</t>
    <phoneticPr fontId="6"/>
  </si>
  <si>
    <t>H2306118-14</t>
    <phoneticPr fontId="6"/>
  </si>
  <si>
    <t>H2500437-8</t>
    <phoneticPr fontId="6"/>
  </si>
  <si>
    <t>H2410897-5</t>
    <phoneticPr fontId="6"/>
  </si>
  <si>
    <t>H2412499-5</t>
    <phoneticPr fontId="6"/>
  </si>
  <si>
    <t>H2412698-9</t>
    <phoneticPr fontId="6"/>
  </si>
  <si>
    <t>H2414014-12</t>
    <phoneticPr fontId="6"/>
  </si>
  <si>
    <t>H2414121-10</t>
    <phoneticPr fontId="6"/>
  </si>
  <si>
    <t>H2415391-10</t>
    <phoneticPr fontId="6"/>
  </si>
  <si>
    <t>≧12.5</t>
    <phoneticPr fontId="6"/>
  </si>
  <si>
    <t>≧10.0</t>
    <phoneticPr fontId="6"/>
  </si>
  <si>
    <t>H2415527-8</t>
    <phoneticPr fontId="6"/>
  </si>
  <si>
    <t>H2416524-8</t>
    <phoneticPr fontId="6"/>
  </si>
  <si>
    <t>H2417219-4</t>
    <phoneticPr fontId="6"/>
  </si>
  <si>
    <t>H2417573-7</t>
    <phoneticPr fontId="6"/>
  </si>
  <si>
    <t>H22-13036-4</t>
    <phoneticPr fontId="6"/>
  </si>
  <si>
    <t>H21-11511-17</t>
    <phoneticPr fontId="6"/>
  </si>
  <si>
    <t>H21-18054-10</t>
    <phoneticPr fontId="6"/>
  </si>
  <si>
    <t>H22-00502-9</t>
    <phoneticPr fontId="6"/>
  </si>
  <si>
    <t>H23-01443-5</t>
    <phoneticPr fontId="6"/>
  </si>
  <si>
    <t>H22-03216-10</t>
    <phoneticPr fontId="6"/>
  </si>
  <si>
    <t>H22-16456-22</t>
    <phoneticPr fontId="6"/>
  </si>
  <si>
    <t>H22-00382-8</t>
    <phoneticPr fontId="6"/>
  </si>
  <si>
    <t>H22-10983-9</t>
    <phoneticPr fontId="6"/>
  </si>
  <si>
    <t>Lt</t>
    <phoneticPr fontId="6"/>
  </si>
  <si>
    <t>H21-03802-8</t>
    <phoneticPr fontId="6"/>
  </si>
  <si>
    <t>H22-01919-10</t>
    <phoneticPr fontId="6"/>
  </si>
  <si>
    <t>H22-01326-10</t>
    <phoneticPr fontId="6"/>
  </si>
  <si>
    <t>H22-16458-40</t>
    <phoneticPr fontId="6"/>
  </si>
  <si>
    <t>H22-02294-10</t>
    <phoneticPr fontId="6"/>
  </si>
  <si>
    <t>H22-06962-12</t>
    <phoneticPr fontId="6"/>
  </si>
  <si>
    <t>H22-01151-10</t>
    <phoneticPr fontId="6"/>
  </si>
  <si>
    <t>H21-10162-15</t>
    <phoneticPr fontId="6"/>
  </si>
  <si>
    <t>H21-09520-11</t>
    <phoneticPr fontId="6"/>
  </si>
  <si>
    <t>H21-01763-5</t>
    <phoneticPr fontId="6"/>
  </si>
  <si>
    <t>H22-02992-10</t>
    <phoneticPr fontId="6"/>
  </si>
  <si>
    <t>10.8(判定保留範囲)</t>
    <rPh sb="5" eb="7">
      <t>ハn</t>
    </rPh>
    <rPh sb="7" eb="9">
      <t>h</t>
    </rPh>
    <rPh sb="9" eb="11">
      <t>ハンイ</t>
    </rPh>
    <phoneticPr fontId="6"/>
  </si>
  <si>
    <t>H20-04055-10</t>
    <phoneticPr fontId="6"/>
  </si>
  <si>
    <t>H23-06029-6</t>
    <phoneticPr fontId="6"/>
  </si>
  <si>
    <t>H22-02216-14</t>
    <phoneticPr fontId="6"/>
  </si>
  <si>
    <t>H22-10046-12</t>
    <phoneticPr fontId="6"/>
  </si>
  <si>
    <t>H23-07812-20</t>
    <phoneticPr fontId="6"/>
  </si>
  <si>
    <t>H23-07107-7</t>
    <phoneticPr fontId="6"/>
  </si>
  <si>
    <t>H22-03662-10</t>
    <phoneticPr fontId="6"/>
  </si>
  <si>
    <t>H22-10264-10</t>
    <phoneticPr fontId="6"/>
  </si>
  <si>
    <t>H22-06269-12</t>
    <phoneticPr fontId="6"/>
  </si>
  <si>
    <t>H22-06149-14</t>
    <phoneticPr fontId="6"/>
  </si>
  <si>
    <t>H22-10228-10</t>
    <phoneticPr fontId="6"/>
  </si>
  <si>
    <t>H23-04299-11</t>
    <phoneticPr fontId="6"/>
  </si>
  <si>
    <t>H22-04702-10</t>
    <phoneticPr fontId="6"/>
  </si>
  <si>
    <t>H20-17925-10</t>
    <phoneticPr fontId="6"/>
  </si>
  <si>
    <t>H21-14394-10</t>
    <phoneticPr fontId="6"/>
  </si>
  <si>
    <t>H23-04864-10</t>
    <phoneticPr fontId="6"/>
  </si>
  <si>
    <t>H22-08112-15</t>
    <phoneticPr fontId="6"/>
  </si>
  <si>
    <t>H22-09591-14</t>
    <phoneticPr fontId="6"/>
  </si>
  <si>
    <t>H23-03852-7</t>
    <phoneticPr fontId="6"/>
  </si>
  <si>
    <t>H22-16761-20</t>
    <phoneticPr fontId="6"/>
  </si>
  <si>
    <t>H22-15301-17</t>
    <phoneticPr fontId="6"/>
  </si>
  <si>
    <t>H22-12224-10</t>
    <phoneticPr fontId="6"/>
  </si>
  <si>
    <t>H22-07701-20</t>
    <phoneticPr fontId="6"/>
  </si>
  <si>
    <t>H22-00865-15</t>
    <phoneticPr fontId="6"/>
  </si>
  <si>
    <t>H22-08885-15</t>
    <phoneticPr fontId="6"/>
  </si>
  <si>
    <t>H21-16109-17</t>
    <phoneticPr fontId="6"/>
  </si>
  <si>
    <t>H21-03939-7</t>
    <phoneticPr fontId="6"/>
  </si>
  <si>
    <t>H22-10615-7</t>
    <phoneticPr fontId="6"/>
  </si>
  <si>
    <t>Rt</t>
    <phoneticPr fontId="6"/>
  </si>
  <si>
    <t>H22-00502-9</t>
  </si>
  <si>
    <t>H2417219-4</t>
  </si>
  <si>
    <t>閾値</t>
    <rPh sb="0" eb="2">
      <t>シキイチ</t>
    </rPh>
    <phoneticPr fontId="6"/>
  </si>
  <si>
    <t>Ref調整値</t>
    <rPh sb="3" eb="6">
      <t>チョウセイチ</t>
    </rPh>
    <phoneticPr fontId="6"/>
  </si>
  <si>
    <t>55検体重み付き偏差</t>
    <rPh sb="2" eb="4">
      <t>ケンタイ</t>
    </rPh>
    <rPh sb="4" eb="5">
      <t>オモ</t>
    </rPh>
    <rPh sb="6" eb="7">
      <t>ツ</t>
    </rPh>
    <rPh sb="8" eb="10">
      <t>ヘンサ</t>
    </rPh>
    <phoneticPr fontId="6"/>
  </si>
  <si>
    <t>RSU</t>
    <phoneticPr fontId="6"/>
  </si>
  <si>
    <t>検体番号</t>
    <rPh sb="0" eb="2">
      <t>ケンタイ</t>
    </rPh>
    <rPh sb="2" eb="4">
      <t>バンゴウ</t>
    </rPh>
    <phoneticPr fontId="6"/>
  </si>
  <si>
    <t>H22-00865-15</t>
  </si>
  <si>
    <t>KyuDai_20250919-10</t>
  </si>
  <si>
    <t>H22-05894-17</t>
  </si>
  <si>
    <t>KyuDai_20250918-2</t>
  </si>
  <si>
    <t>H21-16109-17</t>
  </si>
  <si>
    <t>KyuDai20250907-3</t>
  </si>
  <si>
    <t>H22-12224-10</t>
  </si>
  <si>
    <t>KyuDai_20250922-12</t>
  </si>
  <si>
    <t>H2415391-10</t>
  </si>
  <si>
    <t>KyuDai_20250922-7</t>
  </si>
  <si>
    <t>H22-09591-14</t>
  </si>
  <si>
    <t>KyuDai_20250918-12</t>
  </si>
  <si>
    <t>H2412499-5</t>
  </si>
  <si>
    <t>KyuDai_20250922-17</t>
  </si>
  <si>
    <t>H20-17925-10</t>
  </si>
  <si>
    <t>KyuDai_20250919-3</t>
  </si>
  <si>
    <t>H22-16761-20</t>
  </si>
  <si>
    <t>KyuDai_20250922-6</t>
  </si>
  <si>
    <t>H2417573-7</t>
  </si>
  <si>
    <t>KyuDai_20250922-4</t>
  </si>
  <si>
    <t>H23-07107-7</t>
  </si>
  <si>
    <t>KyuDai_20250918-5</t>
  </si>
  <si>
    <t>H20-04055-10</t>
  </si>
  <si>
    <t>KyuDai_20250922-18</t>
  </si>
  <si>
    <t>H2410897-5</t>
  </si>
  <si>
    <t>KyuDai_20250922-23</t>
  </si>
  <si>
    <t>H23-04299-11</t>
  </si>
  <si>
    <t>KyuDai_20250922-2</t>
  </si>
  <si>
    <t>H22-10615-7</t>
  </si>
  <si>
    <t>KyuDai_20250918-6</t>
  </si>
  <si>
    <t>H22-04702-10</t>
  </si>
  <si>
    <t>KyuDai_20250919-1</t>
  </si>
  <si>
    <t>H22-15301-17</t>
  </si>
  <si>
    <t>KyuDai_20250918-4</t>
  </si>
  <si>
    <t>H23-06029-6</t>
  </si>
  <si>
    <t>KyuDai_20250922-13</t>
  </si>
  <si>
    <t>H22-10046-12</t>
  </si>
  <si>
    <t>KyuDai_20250919-6</t>
  </si>
  <si>
    <t>H22-06149-14</t>
  </si>
  <si>
    <t>KyuDai_20250919-8</t>
  </si>
  <si>
    <t>H22-06269-12</t>
  </si>
  <si>
    <t>KyuDai_20250922-10</t>
  </si>
  <si>
    <t>H2412698-9</t>
  </si>
  <si>
    <t>KyuDai_20250922-15</t>
  </si>
  <si>
    <t>H22-08885-15</t>
  </si>
  <si>
    <t>KyuDai_20250918-1</t>
  </si>
  <si>
    <t>H22-10228-10</t>
  </si>
  <si>
    <t>KyuDai_20250919-7</t>
  </si>
  <si>
    <t>H2414014-12</t>
  </si>
  <si>
    <t>KyuDai_20250919-12</t>
  </si>
  <si>
    <t>H22-10264-10</t>
  </si>
  <si>
    <t>KyuDai_20250918-10</t>
  </si>
  <si>
    <t>KyuDai_20250922-3</t>
  </si>
  <si>
    <t>H22-02216-14</t>
  </si>
  <si>
    <t>KyuDai_20250922-16</t>
  </si>
  <si>
    <t>H23-03852-7</t>
  </si>
  <si>
    <t>KyuDai_20250918-3</t>
  </si>
  <si>
    <t>KyuDai_20250918-8</t>
  </si>
  <si>
    <t>H22-16456-22</t>
  </si>
  <si>
    <t>KyuDai_20250922-8</t>
  </si>
  <si>
    <t>KyuDai_20250919-2</t>
  </si>
  <si>
    <t>KyuDai_20250919-9</t>
  </si>
  <si>
    <t>H22-01919-10</t>
  </si>
  <si>
    <t>KyuDai_20250919-4</t>
  </si>
  <si>
    <t>H23-01443-5</t>
  </si>
  <si>
    <t>KyuDai_20250922-14</t>
  </si>
  <si>
    <t>H22-16458-40</t>
  </si>
  <si>
    <t>KyuDai_20250922-9</t>
  </si>
  <si>
    <t>H22-01326-10</t>
  </si>
  <si>
    <t>KyuDai20250907-7</t>
  </si>
  <si>
    <t>H2416140-12</t>
  </si>
  <si>
    <t>KyuDai_20250922-22</t>
  </si>
  <si>
    <t>H2402051</t>
  </si>
  <si>
    <t>KyuDai_20250922-1</t>
  </si>
  <si>
    <t>H2306118-14</t>
  </si>
  <si>
    <t>KyuDai_20250922-5</t>
  </si>
  <si>
    <t>H21-11511-17</t>
  </si>
  <si>
    <t>KyuDai20250907-8</t>
  </si>
  <si>
    <t>H21-15399-18</t>
  </si>
  <si>
    <t>KyuDai20250907-2</t>
  </si>
  <si>
    <t>H21-10162-15</t>
  </si>
  <si>
    <t>KyuDai20250907-1</t>
  </si>
  <si>
    <t>H22-03216-10</t>
  </si>
  <si>
    <t>KyuDai_20250918-11</t>
  </si>
  <si>
    <t>H22-13036-4</t>
  </si>
  <si>
    <t>KyuDai_20250918-7</t>
  </si>
  <si>
    <t>H21-18054-10</t>
  </si>
  <si>
    <t>KyuDai_20250922-11</t>
  </si>
  <si>
    <t>H2008254-8</t>
  </si>
  <si>
    <t>KyuDai_20250922-21</t>
  </si>
  <si>
    <t>H22-02992-10</t>
  </si>
  <si>
    <t>KyuDai_20250918-9</t>
  </si>
  <si>
    <t>H21-09520-11</t>
  </si>
  <si>
    <t>KyuDai_20250919-11</t>
  </si>
  <si>
    <t>H2413221-8</t>
  </si>
  <si>
    <t>KyuDai_20250922-20</t>
  </si>
  <si>
    <t>H2500437-8</t>
  </si>
  <si>
    <t>KyuDai20250907-8_2</t>
  </si>
  <si>
    <t>H21-01763-5</t>
  </si>
  <si>
    <t>KyuDai_20250922-19</t>
  </si>
  <si>
    <t>H22-02294-10</t>
  </si>
  <si>
    <t>KyuDai20250907-4</t>
  </si>
  <si>
    <t>H2410577-16</t>
  </si>
  <si>
    <t>KyuDai20250907-5</t>
  </si>
  <si>
    <t>H22-01151-10</t>
  </si>
  <si>
    <t>KyuDai_20250919-5</t>
  </si>
  <si>
    <t>specimen_id</t>
  </si>
  <si>
    <t>rsu_oncotypedx</t>
  </si>
  <si>
    <t>rsu_0</t>
  </si>
  <si>
    <t>rsu_1</t>
  </si>
  <si>
    <t>ref_mean</t>
  </si>
  <si>
    <t>rsu_0-rus_o</t>
    <phoneticPr fontId="14"/>
  </si>
  <si>
    <t>rsu_1-rus_o</t>
    <phoneticPr fontId="14"/>
  </si>
  <si>
    <t>比較</t>
    <rPh sb="0" eb="2">
      <t>ヒカク</t>
    </rPh>
    <phoneticPr fontId="14"/>
  </si>
  <si>
    <t>H21-09520-11</t>
    <phoneticPr fontId="14"/>
  </si>
  <si>
    <t>差異大きい、測定したデータはそもそも問題あるではないかっと</t>
    <rPh sb="0" eb="2">
      <t>サイ</t>
    </rPh>
    <rPh sb="2" eb="3">
      <t>オオ</t>
    </rPh>
    <rPh sb="6" eb="8">
      <t>ソクテイ</t>
    </rPh>
    <rPh sb="18" eb="20">
      <t>モンダイ</t>
    </rPh>
    <phoneticPr fontId="14"/>
  </si>
  <si>
    <t>H22-01919-10</t>
    <phoneticPr fontId="14"/>
  </si>
  <si>
    <t>H22-15301-17</t>
    <phoneticPr fontId="14"/>
  </si>
  <si>
    <t>H22-00382-8</t>
    <phoneticPr fontId="14"/>
  </si>
  <si>
    <t>H2417219-4</t>
    <phoneticPr fontId="14"/>
  </si>
  <si>
    <t>H21-15399-18</t>
    <phoneticPr fontId="14"/>
  </si>
  <si>
    <t>H22-12224-10</t>
    <phoneticPr fontId="14"/>
  </si>
  <si>
    <t>H2412698-9</t>
    <phoneticPr fontId="14"/>
  </si>
  <si>
    <t>sample_name</t>
  </si>
  <si>
    <t>gene_name</t>
  </si>
  <si>
    <t>ct_1</t>
  </si>
  <si>
    <t>ct_2</t>
  </si>
  <si>
    <t>ct_3</t>
  </si>
  <si>
    <t>ct_mean</t>
  </si>
  <si>
    <t>H21-10162-15</t>
    <phoneticPr fontId="14"/>
  </si>
  <si>
    <t>H22-05894-17</t>
    <phoneticPr fontId="14"/>
  </si>
  <si>
    <t>KyuDai_20250922-9</t>
    <phoneticPr fontId="14"/>
  </si>
  <si>
    <t>RT_20250907-1</t>
  </si>
  <si>
    <t>RT_20250907-2</t>
  </si>
  <si>
    <t>RT_KyuDai20250907-3</t>
  </si>
  <si>
    <t>RT_KyuDai20250907-4</t>
  </si>
  <si>
    <t>RT_KyuDai20250907-5</t>
  </si>
  <si>
    <t>RT_KyuDai20250907-7</t>
  </si>
  <si>
    <t>RT_KyuDai20250907-8</t>
  </si>
  <si>
    <t>RT_KyuDai20250907-8_2</t>
  </si>
  <si>
    <t>RT_KyuDai_20250918-1</t>
  </si>
  <si>
    <t>RT_KyuDai_20250918-10</t>
  </si>
  <si>
    <t>RT_KyuDai_20250918-11</t>
  </si>
  <si>
    <t>RT_KyuDai_20250918-12</t>
  </si>
  <si>
    <t>RT_KyuDai_20250918-2</t>
  </si>
  <si>
    <t>RT_KyuDai_20250918-3</t>
  </si>
  <si>
    <t>RT_KyuDai_20250918-4</t>
  </si>
  <si>
    <t>RT_KyuDai_20250918-5</t>
  </si>
  <si>
    <t>RT_KyuDai_20250918-6</t>
  </si>
  <si>
    <t>RT_KyuDai_20250918-7</t>
  </si>
  <si>
    <t>RT_KyuDai_20250918-8</t>
  </si>
  <si>
    <t>RT_KyuDai_20250918-9</t>
  </si>
  <si>
    <t>RT_KyuDai_20250919-1</t>
  </si>
  <si>
    <t>RT_KyuDai_20250919-10</t>
  </si>
  <si>
    <t>RT_KyuDai_20250919-11</t>
  </si>
  <si>
    <t>RT_KyuDai_20250919-12</t>
  </si>
  <si>
    <t>RT_KyuDai_20250919-2</t>
  </si>
  <si>
    <t>RT_KyuDai_20250919-3</t>
  </si>
  <si>
    <t>RT_KyuDai_20250919-4</t>
  </si>
  <si>
    <t>RT_KyuDai_20250919-5</t>
  </si>
  <si>
    <t>RT_KyuDai_20250919-6</t>
  </si>
  <si>
    <t>RT_KyuDai_20250919-7</t>
  </si>
  <si>
    <t>RT_KyuDai_20250919-8</t>
  </si>
  <si>
    <t>RT_KyuDai_20250919-9</t>
  </si>
  <si>
    <t>RT_KyuDai_20250922-1</t>
  </si>
  <si>
    <t>RT_KyuDai_20250922-10</t>
  </si>
  <si>
    <t>RT_KyuDai_20250922-11</t>
  </si>
  <si>
    <t>RT_KyuDai_20250922-12</t>
  </si>
  <si>
    <t>RT_KyuDai_20250922-13</t>
  </si>
  <si>
    <t>RT_KyuDai_20250922-14</t>
  </si>
  <si>
    <t>RT_KyuDai_20250922-15</t>
  </si>
  <si>
    <t>RT_KyuDai_20250922-16</t>
  </si>
  <si>
    <t>RT_KyuDai_20250922-17</t>
  </si>
  <si>
    <t>RT_KyuDai_20250922-18</t>
  </si>
  <si>
    <t>RT_KyuDai_20250922-19</t>
  </si>
  <si>
    <t>RT_KyuDai_20250922-2</t>
  </si>
  <si>
    <t>RT_KyuDai_20250922-20</t>
  </si>
  <si>
    <t>RT_KyuDai_20250922-21</t>
  </si>
  <si>
    <t>RT_KyuDai_20250922-22</t>
  </si>
  <si>
    <t>RT_KyuDai_20250922-23</t>
  </si>
  <si>
    <t>RT_KyuDai_20250922-3</t>
  </si>
  <si>
    <t>RT_KyuDai_20250922-4</t>
  </si>
  <si>
    <t>RT_KyuDai_20250922-5</t>
  </si>
  <si>
    <t>RT_KyuDai_20250922-6</t>
  </si>
  <si>
    <t>RT_KyuDai_20250922-7</t>
  </si>
  <si>
    <t>RT_KyuDai_20250922-8</t>
  </si>
  <si>
    <t>RT_KyuDai_20250922-9</t>
  </si>
  <si>
    <t>20250907-1</t>
  </si>
  <si>
    <t>20250907-2</t>
  </si>
  <si>
    <t>20250907-3</t>
  </si>
  <si>
    <t>20250907-4</t>
  </si>
  <si>
    <t>20250907-5</t>
  </si>
  <si>
    <t>20250907-7</t>
  </si>
  <si>
    <t>20250907-8</t>
  </si>
  <si>
    <t>20250907-8_2</t>
  </si>
  <si>
    <t>20250918-10</t>
  </si>
  <si>
    <t>20250918-11</t>
  </si>
  <si>
    <t>20250918-12</t>
  </si>
  <si>
    <t>20250918-6</t>
  </si>
  <si>
    <t>20250918-7</t>
  </si>
  <si>
    <t>20250918-8</t>
  </si>
  <si>
    <t>20250918-9</t>
  </si>
  <si>
    <t>20250919-1</t>
  </si>
  <si>
    <t>20250919-10</t>
  </si>
  <si>
    <t>20250919-11</t>
  </si>
  <si>
    <t>20250919-2</t>
  </si>
  <si>
    <t>20250919-3</t>
  </si>
  <si>
    <t>20250919-4</t>
  </si>
  <si>
    <t>20250919-5</t>
  </si>
  <si>
    <t>20250919-6</t>
  </si>
  <si>
    <t>20250919-7</t>
  </si>
  <si>
    <t>20250919-8</t>
  </si>
  <si>
    <t>20250922-1</t>
  </si>
  <si>
    <t>20250922-10</t>
  </si>
  <si>
    <t>20250922-11</t>
  </si>
  <si>
    <t>20250922-12</t>
  </si>
  <si>
    <t>20250922-13</t>
  </si>
  <si>
    <t>20250922-15</t>
  </si>
  <si>
    <t>20250922-17</t>
  </si>
  <si>
    <t>20250922-18</t>
  </si>
  <si>
    <t>20250922-19</t>
  </si>
  <si>
    <t>20250922-20</t>
  </si>
  <si>
    <t>20250922-21</t>
  </si>
  <si>
    <t>20250922-23</t>
  </si>
  <si>
    <t>20250922-3</t>
  </si>
  <si>
    <t>20250922-4</t>
  </si>
  <si>
    <t>20250922-6</t>
  </si>
  <si>
    <t>20250922-8</t>
  </si>
  <si>
    <t>20250922-9</t>
  </si>
  <si>
    <t>NULL</t>
  </si>
  <si>
    <t>BC</t>
  </si>
  <si>
    <t>CN</t>
  </si>
  <si>
    <t>TF</t>
  </si>
  <si>
    <t>3AGE BT</t>
    <phoneticPr fontId="6"/>
  </si>
  <si>
    <t>3AGE RT</t>
    <phoneticPr fontId="6"/>
  </si>
  <si>
    <t>RTの方が良かったです</t>
    <rPh sb="3" eb="4">
      <t>ホウ</t>
    </rPh>
    <rPh sb="5" eb="6">
      <t>ヨ</t>
    </rPh>
    <phoneticPr fontId="6"/>
  </si>
  <si>
    <t>(rsu_1-rus_o)/rsu_o</t>
    <phoneticPr fontId="14"/>
  </si>
  <si>
    <t>(rsu_0-rus_o)/rsu_o</t>
    <phoneticPr fontId="14"/>
  </si>
  <si>
    <t>H22-01151-10</t>
    <phoneticPr fontId="14"/>
  </si>
  <si>
    <t>TP, TN逆転</t>
    <rPh sb="6" eb="8">
      <t>ギャクテン</t>
    </rPh>
    <phoneticPr fontId="14"/>
  </si>
  <si>
    <t>H22-00865-15</t>
    <phoneticPr fontId="14"/>
  </si>
  <si>
    <t>公式０は、試験条件の差異影響を縮小するため、　</t>
    <rPh sb="0" eb="2">
      <t>コウシキ</t>
    </rPh>
    <rPh sb="5" eb="9">
      <t>シケンジョウケン</t>
    </rPh>
    <rPh sb="10" eb="12">
      <t>サイ</t>
    </rPh>
    <rPh sb="12" eb="14">
      <t>エイキョウ</t>
    </rPh>
    <rPh sb="15" eb="17">
      <t>シュクショウ</t>
    </rPh>
    <phoneticPr fontId="6"/>
  </si>
  <si>
    <t>固定値40の代わりに、avg(Ref) + 調整値(=固定値10)をCT値の上限として計算しています。</t>
    <rPh sb="0" eb="3">
      <t>コテイチ</t>
    </rPh>
    <rPh sb="22" eb="25">
      <t>チョウセイチ</t>
    </rPh>
    <rPh sb="27" eb="30">
      <t>コテイチ</t>
    </rPh>
    <rPh sb="43" eb="45">
      <t>ケイサン</t>
    </rPh>
    <phoneticPr fontId="6"/>
  </si>
  <si>
    <t>発想</t>
    <rPh sb="0" eb="2">
      <t>ハッソウ</t>
    </rPh>
    <phoneticPr fontId="6"/>
  </si>
  <si>
    <t>例えば、グループ(HER,ESTR,PROLIF,INVAS)のCT値をそれぞれ、調整値(A1,A2,A3,A4)で調整する方針。</t>
    <rPh sb="0" eb="1">
      <t>タト</t>
    </rPh>
    <rPh sb="34" eb="35">
      <t>チ</t>
    </rPh>
    <rPh sb="41" eb="44">
      <t>チョウセイチ</t>
    </rPh>
    <rPh sb="58" eb="60">
      <t>チョウセイ</t>
    </rPh>
    <rPh sb="62" eb="64">
      <t>ホウシン</t>
    </rPh>
    <phoneticPr fontId="6"/>
  </si>
  <si>
    <t>1. 整数のみ使う例：</t>
    <rPh sb="3" eb="5">
      <t>セイスウ</t>
    </rPh>
    <rPh sb="7" eb="8">
      <t>ツカ</t>
    </rPh>
    <rPh sb="9" eb="10">
      <t>レイ</t>
    </rPh>
    <phoneticPr fontId="6"/>
  </si>
  <si>
    <t>モジュール１</t>
    <phoneticPr fontId="6"/>
  </si>
  <si>
    <t>Aの値区間は9～13とする</t>
    <rPh sb="2" eb="3">
      <t>チ</t>
    </rPh>
    <phoneticPr fontId="6"/>
  </si>
  <si>
    <t>この時に1検体に対して、調整値数^グループ数 = 5^4 = 625種類RSUを算出できます</t>
    <rPh sb="2" eb="3">
      <t>トキ</t>
    </rPh>
    <rPh sb="5" eb="7">
      <t>ケンタイ</t>
    </rPh>
    <rPh sb="8" eb="9">
      <t>タイ</t>
    </rPh>
    <rPh sb="12" eb="15">
      <t>チョウセイチ</t>
    </rPh>
    <rPh sb="15" eb="16">
      <t>スウ</t>
    </rPh>
    <rPh sb="21" eb="22">
      <t>スウ</t>
    </rPh>
    <rPh sb="34" eb="36">
      <t>シュルイ</t>
    </rPh>
    <rPh sb="40" eb="42">
      <t>サンシュツ</t>
    </rPh>
    <phoneticPr fontId="6"/>
  </si>
  <si>
    <t>モジュール２</t>
    <phoneticPr fontId="6"/>
  </si>
  <si>
    <t>55検体に対して、この64回の計算結果と既存結果の差異を統計して評価し、最適の何個を出力し、人間が選択する</t>
    <rPh sb="2" eb="4">
      <t>ケンタイ</t>
    </rPh>
    <rPh sb="5" eb="6">
      <t>タイ</t>
    </rPh>
    <rPh sb="13" eb="14">
      <t>カイ</t>
    </rPh>
    <rPh sb="15" eb="17">
      <t>ケイサン</t>
    </rPh>
    <rPh sb="17" eb="19">
      <t>ケッカ</t>
    </rPh>
    <rPh sb="20" eb="22">
      <t>キゾン</t>
    </rPh>
    <rPh sb="22" eb="24">
      <t>ケッカ</t>
    </rPh>
    <rPh sb="25" eb="27">
      <t>サイ</t>
    </rPh>
    <rPh sb="28" eb="30">
      <t>トウケイ</t>
    </rPh>
    <rPh sb="32" eb="34">
      <t>ヒョウカ</t>
    </rPh>
    <rPh sb="36" eb="38">
      <t>サイテキ</t>
    </rPh>
    <rPh sb="39" eb="41">
      <t>ナンコ</t>
    </rPh>
    <rPh sb="42" eb="44">
      <t>シュツリョク</t>
    </rPh>
    <rPh sb="46" eb="48">
      <t>ニンゲン</t>
    </rPh>
    <rPh sb="49" eb="51">
      <t>センタク</t>
    </rPh>
    <phoneticPr fontId="6"/>
  </si>
  <si>
    <t>2. 本気でやるなら</t>
    <rPh sb="3" eb="5">
      <t>ホンキ</t>
    </rPh>
    <phoneticPr fontId="6"/>
  </si>
  <si>
    <t>本来、合理的な公式を作るために、CT値の調整値が小数であっても全然おかしくないと考えてます。</t>
    <rPh sb="0" eb="2">
      <t>ホンライ</t>
    </rPh>
    <phoneticPr fontId="6"/>
  </si>
  <si>
    <t>小数を使う例：　A = (9.66, 10, 10.33, 10.66, 11, 11.33, 11.66, 12, 12.33, 12.66, 13)</t>
    <phoneticPr fontId="6"/>
  </si>
  <si>
    <t>この時に1検体に対して、調整値数^グループ数 = 11^4 =14641種類RSUを算出できます</t>
    <phoneticPr fontId="6"/>
  </si>
  <si>
    <t>1.と同じように、最適解を選べます</t>
    <rPh sb="3" eb="4">
      <t>オナ</t>
    </rPh>
    <rPh sb="9" eb="12">
      <t>サイテキカイ</t>
    </rPh>
    <rPh sb="13" eb="14">
      <t>エラ</t>
    </rPh>
    <phoneticPr fontId="6"/>
  </si>
  <si>
    <t>3. 「各グループは必ず同じ調整値区間を使う」とも限らない</t>
    <rPh sb="4" eb="5">
      <t>カク</t>
    </rPh>
    <rPh sb="10" eb="11">
      <t>カナラ</t>
    </rPh>
    <rPh sb="12" eb="13">
      <t>オナ</t>
    </rPh>
    <rPh sb="14" eb="17">
      <t>チョウセイチ</t>
    </rPh>
    <rPh sb="17" eb="19">
      <t>クカン</t>
    </rPh>
    <rPh sb="20" eb="21">
      <t>ツカ</t>
    </rPh>
    <rPh sb="25" eb="26">
      <t>カギ</t>
    </rPh>
    <phoneticPr fontId="6"/>
  </si>
  <si>
    <t>例えば、</t>
    <rPh sb="0" eb="1">
      <t>タト</t>
    </rPh>
    <phoneticPr fontId="6"/>
  </si>
  <si>
    <t>10,11</t>
    <phoneticPr fontId="6"/>
  </si>
  <si>
    <t>PROL</t>
    <phoneticPr fontId="6"/>
  </si>
  <si>
    <t>10,11,12</t>
    <phoneticPr fontId="6"/>
  </si>
  <si>
    <t>ESTR</t>
    <phoneticPr fontId="6"/>
  </si>
  <si>
    <t>12,13</t>
    <phoneticPr fontId="6"/>
  </si>
  <si>
    <t>INVA</t>
    <phoneticPr fontId="6"/>
  </si>
  <si>
    <t>10,</t>
    <phoneticPr fontId="6"/>
  </si>
  <si>
    <t>このような組み合わせでも、RSUを列挙できます</t>
    <rPh sb="5" eb="6">
      <t>ク</t>
    </rPh>
    <rPh sb="7" eb="8">
      <t>ア</t>
    </rPh>
    <rPh sb="17" eb="19">
      <t>レッキョ</t>
    </rPh>
    <phoneticPr fontId="6"/>
  </si>
  <si>
    <t>4. 2.への拡張</t>
    <rPh sb="7" eb="9">
      <t>カクチョウ</t>
    </rPh>
    <phoneticPr fontId="6"/>
  </si>
  <si>
    <r>
      <t>Aの値は、例えば9.8～12（</t>
    </r>
    <r>
      <rPr>
        <sz val="12"/>
        <color theme="1"/>
        <rFont val="Segoe UI Symbol"/>
        <family val="2"/>
      </rPr>
      <t>👈</t>
    </r>
    <r>
      <rPr>
        <sz val="12"/>
        <color theme="1"/>
        <rFont val="游ゴシック"/>
        <family val="2"/>
        <charset val="128"/>
        <scheme val="minor"/>
      </rPr>
      <t>例です）までに、0.1でFeedingする</t>
    </r>
    <rPh sb="2" eb="3">
      <t>チ</t>
    </rPh>
    <rPh sb="5" eb="6">
      <t>タト</t>
    </rPh>
    <rPh sb="17" eb="18">
      <t>レイ</t>
    </rPh>
    <phoneticPr fontId="6"/>
  </si>
  <si>
    <t>この時に1検体に対して、 24^4=331776個RSUを算出し、中から最適解を選べます</t>
    <rPh sb="24" eb="25">
      <t>コ</t>
    </rPh>
    <rPh sb="29" eb="31">
      <t>サンシュツ</t>
    </rPh>
    <rPh sb="33" eb="34">
      <t>ナカ</t>
    </rPh>
    <rPh sb="36" eb="38">
      <t>サイテキ</t>
    </rPh>
    <rPh sb="38" eb="39">
      <t>カイ</t>
    </rPh>
    <rPh sb="40" eb="41">
      <t>エラ</t>
    </rPh>
    <phoneticPr fontId="6"/>
  </si>
  <si>
    <t>評価方法</t>
    <rPh sb="0" eb="4">
      <t>ヒョウカホウホウ</t>
    </rPh>
    <phoneticPr fontId="6"/>
  </si>
  <si>
    <t>重要なのは、rsu 15～35の検体があってるか。それ以外はできるだけ合うように</t>
    <rPh sb="0" eb="2">
      <t>ジュウヨウ</t>
    </rPh>
    <rPh sb="16" eb="18">
      <t>ケンタイ</t>
    </rPh>
    <rPh sb="27" eb="29">
      <t>イガイ</t>
    </rPh>
    <rPh sb="35" eb="36">
      <t>ア</t>
    </rPh>
    <phoneticPr fontId="6"/>
  </si>
  <si>
    <t>なので、rsu絶対偏差に対して重み付き平均で評価する</t>
    <rPh sb="7" eb="9">
      <t>ゼッタイ</t>
    </rPh>
    <rPh sb="9" eb="11">
      <t>ヘンサ</t>
    </rPh>
    <rPh sb="12" eb="13">
      <t>タイ</t>
    </rPh>
    <rPh sb="15" eb="16">
      <t>オモ</t>
    </rPh>
    <rPh sb="17" eb="18">
      <t>ツ</t>
    </rPh>
    <rPh sb="19" eb="21">
      <t>ヘイキン</t>
    </rPh>
    <rPh sb="22" eb="24">
      <t>ヒョウカ</t>
    </rPh>
    <phoneticPr fontId="6"/>
  </si>
  <si>
    <t>k_rsu = 23～27:  factor = 1.2</t>
    <phoneticPr fontId="6"/>
  </si>
  <si>
    <t>k_rsu = 19～22, 28～31:  factor = 1.1</t>
    <phoneticPr fontId="6"/>
  </si>
  <si>
    <t>k_rsu = 15～18, 32～35:  factor = 1.0</t>
    <phoneticPr fontId="6"/>
  </si>
  <si>
    <t>k_rsu = 上記以外:  factor = 0.7</t>
    <rPh sb="8" eb="10">
      <t>ジョウキ</t>
    </rPh>
    <rPh sb="10" eb="12">
      <t>イガイ</t>
    </rPh>
    <phoneticPr fontId="6"/>
  </si>
  <si>
    <t>Δ = Σ(ABS( w(rsu[i]-k_rsu[i])))/n</t>
    <phoneticPr fontId="6"/>
  </si>
  <si>
    <t>周辺は最適とわかった</t>
  </si>
  <si>
    <t>閾値=6.8</t>
    <phoneticPr fontId="6"/>
  </si>
  <si>
    <r>
      <t>Ref</t>
    </r>
    <r>
      <rPr>
        <b/>
        <sz val="11"/>
        <color rgb="FFFF0000"/>
        <rFont val="游ゴシック"/>
        <family val="3"/>
        <charset val="128"/>
        <scheme val="minor"/>
      </rPr>
      <t>調整値=</t>
    </r>
    <r>
      <rPr>
        <b/>
        <sz val="11"/>
        <color rgb="FFFF0000"/>
        <rFont val="Aptos Narrow"/>
        <family val="2"/>
      </rPr>
      <t>11</t>
    </r>
    <phoneticPr fontId="6"/>
  </si>
  <si>
    <r>
      <t>九大</t>
    </r>
    <r>
      <rPr>
        <sz val="11"/>
        <rFont val="Aptos Narrow"/>
        <family val="2"/>
      </rPr>
      <t>55</t>
    </r>
    <r>
      <rPr>
        <sz val="11"/>
        <rFont val="游ゴシック"/>
        <family val="3"/>
        <charset val="128"/>
        <scheme val="minor"/>
      </rPr>
      <t>検体の</t>
    </r>
    <r>
      <rPr>
        <sz val="11"/>
        <rFont val="Aptos Narrow"/>
        <family val="2"/>
      </rPr>
      <t>RSU</t>
    </r>
    <r>
      <rPr>
        <sz val="11"/>
        <rFont val="游ゴシック"/>
        <family val="3"/>
        <charset val="128"/>
        <scheme val="minor"/>
      </rPr>
      <t>を</t>
    </r>
    <r>
      <rPr>
        <sz val="11"/>
        <rFont val="Aptos Narrow"/>
        <family val="2"/>
      </rPr>
      <t>3-age</t>
    </r>
    <r>
      <rPr>
        <sz val="11"/>
        <rFont val="游ゴシック"/>
        <family val="3"/>
        <charset val="128"/>
        <scheme val="minor"/>
      </rPr>
      <t>が測定し、既存</t>
    </r>
    <r>
      <rPr>
        <sz val="11"/>
        <rFont val="Aptos Narrow"/>
        <family val="2"/>
      </rPr>
      <t>EXAS</t>
    </r>
    <r>
      <rPr>
        <sz val="11"/>
        <rFont val="游ゴシック"/>
        <family val="3"/>
        <charset val="128"/>
        <scheme val="minor"/>
      </rPr>
      <t>の</t>
    </r>
    <r>
      <rPr>
        <sz val="11"/>
        <rFont val="Aptos Narrow"/>
        <family val="2"/>
      </rPr>
      <t>RSU</t>
    </r>
    <r>
      <rPr>
        <sz val="11"/>
        <rFont val="游ゴシック"/>
        <family val="3"/>
        <charset val="128"/>
        <scheme val="minor"/>
      </rPr>
      <t>との偏差平均により、</t>
    </r>
    <r>
      <rPr>
        <sz val="11"/>
        <rFont val="Aptos Narrow"/>
        <family val="2"/>
      </rPr>
      <t>Ref</t>
    </r>
    <r>
      <rPr>
        <sz val="11"/>
        <rFont val="游ゴシック"/>
        <family val="3"/>
        <charset val="128"/>
        <scheme val="minor"/>
      </rPr>
      <t>調整値と閾値を評価し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</si>
</sst>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5" x14ac:knownFonts="1">
    <font>
      <sz val="12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rgb="FFFF0000"/>
      <name val="游ゴシック"/>
      <family val="3"/>
      <charset val="128"/>
      <scheme val="minor"/>
    </font>
    <font>
      <b/>
      <sz val="16"/>
      <color rgb="FFFF0000"/>
      <name val="游ゴシック"/>
      <family val="3"/>
      <charset val="128"/>
      <scheme val="minor"/>
    </font>
    <font>
      <sz val="16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b/>
      <sz val="10"/>
      <color rgb="FFFF0000"/>
      <name val="游ゴシック"/>
      <family val="3"/>
      <charset val="128"/>
      <scheme val="minor"/>
    </font>
    <font>
      <sz val="12"/>
      <color theme="1"/>
      <name val="Segoe UI Symbol"/>
      <family val="2"/>
    </font>
    <font>
      <b/>
      <sz val="11"/>
      <color rgb="FFFF0000"/>
      <name val="游ゴシック"/>
      <family val="3"/>
      <charset val="128"/>
      <scheme val="minor"/>
    </font>
    <font>
      <b/>
      <sz val="11"/>
      <color rgb="FFFF0000"/>
      <name val="Aptos Narrow"/>
      <family val="2"/>
    </font>
    <font>
      <b/>
      <sz val="11"/>
      <color rgb="FFFF0000"/>
      <name val="游ゴシック"/>
      <family val="2"/>
      <scheme val="minor"/>
    </font>
    <font>
      <sz val="11"/>
      <name val="游ゴシック"/>
      <family val="3"/>
      <charset val="128"/>
      <scheme val="minor"/>
    </font>
    <font>
      <sz val="11"/>
      <name val="Aptos Narrow"/>
      <family val="2"/>
    </font>
    <font>
      <b/>
      <sz val="12"/>
      <color theme="0"/>
      <name val="游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2" fillId="0" borderId="0"/>
    <xf numFmtId="0" fontId="1" fillId="0" borderId="0">
      <alignment vertical="center"/>
    </xf>
  </cellStyleXfs>
  <cellXfs count="85">
    <xf numFmtId="0" fontId="0" fillId="0" borderId="0" xfId="0">
      <alignment vertical="center"/>
    </xf>
    <xf numFmtId="0" fontId="5" fillId="0" borderId="0" xfId="0" applyFont="1">
      <alignment vertical="center"/>
    </xf>
    <xf numFmtId="176" fontId="5" fillId="0" borderId="0" xfId="0" applyNumberFormat="1" applyFont="1">
      <alignment vertical="center"/>
    </xf>
    <xf numFmtId="176" fontId="5" fillId="0" borderId="0" xfId="0" applyNumberFormat="1" applyFont="1" applyAlignment="1">
      <alignment vertical="center" wrapText="1"/>
    </xf>
    <xf numFmtId="176" fontId="0" fillId="0" borderId="2" xfId="0" applyNumberFormat="1" applyBorder="1">
      <alignment vertical="center"/>
    </xf>
    <xf numFmtId="0" fontId="0" fillId="0" borderId="2" xfId="0" applyBorder="1">
      <alignment vertical="center"/>
    </xf>
    <xf numFmtId="176" fontId="0" fillId="0" borderId="2" xfId="0" applyNumberFormat="1" applyBorder="1" applyAlignment="1">
      <alignment vertical="center" wrapText="1"/>
    </xf>
    <xf numFmtId="176" fontId="0" fillId="0" borderId="5" xfId="0" applyNumberFormat="1" applyBorder="1">
      <alignment vertical="center"/>
    </xf>
    <xf numFmtId="176" fontId="0" fillId="0" borderId="5" xfId="0" applyNumberFormat="1" applyBorder="1" applyAlignment="1">
      <alignment vertical="center" wrapText="1"/>
    </xf>
    <xf numFmtId="176" fontId="0" fillId="0" borderId="0" xfId="0" applyNumberFormat="1">
      <alignment vertical="center"/>
    </xf>
    <xf numFmtId="176" fontId="0" fillId="0" borderId="0" xfId="0" applyNumberFormat="1" applyAlignment="1">
      <alignment vertical="center" wrapText="1"/>
    </xf>
    <xf numFmtId="0" fontId="5" fillId="0" borderId="0" xfId="0" applyFont="1" applyAlignment="1">
      <alignment horizontal="center" vertical="center"/>
    </xf>
    <xf numFmtId="176" fontId="4" fillId="2" borderId="2" xfId="0" applyNumberFormat="1" applyFont="1" applyFill="1" applyBorder="1">
      <alignment vertical="center"/>
    </xf>
    <xf numFmtId="176" fontId="0" fillId="0" borderId="8" xfId="0" applyNumberFormat="1" applyBorder="1">
      <alignment vertical="center"/>
    </xf>
    <xf numFmtId="176" fontId="0" fillId="0" borderId="8" xfId="0" applyNumberFormat="1" applyBorder="1" applyAlignment="1">
      <alignment vertical="center" wrapText="1"/>
    </xf>
    <xf numFmtId="0" fontId="0" fillId="0" borderId="10" xfId="0" applyBorder="1">
      <alignment vertical="center"/>
    </xf>
    <xf numFmtId="176" fontId="0" fillId="0" borderId="11" xfId="0" applyNumberFormat="1" applyBorder="1">
      <alignment vertical="center"/>
    </xf>
    <xf numFmtId="176" fontId="0" fillId="0" borderId="11" xfId="0" applyNumberFormat="1" applyBorder="1" applyAlignment="1">
      <alignment vertical="center" wrapText="1"/>
    </xf>
    <xf numFmtId="176" fontId="5" fillId="2" borderId="11" xfId="0" applyNumberFormat="1" applyFont="1" applyFill="1" applyBorder="1" applyAlignment="1">
      <alignment horizontal="center" vertical="center"/>
    </xf>
    <xf numFmtId="0" fontId="0" fillId="0" borderId="12" xfId="0" applyBorder="1">
      <alignment vertical="center"/>
    </xf>
    <xf numFmtId="176" fontId="5" fillId="0" borderId="0" xfId="0" applyNumberFormat="1" applyFont="1" applyAlignment="1">
      <alignment horizontal="center" vertical="center"/>
    </xf>
    <xf numFmtId="0" fontId="0" fillId="0" borderId="1" xfId="0" applyBorder="1">
      <alignment vertical="center"/>
    </xf>
    <xf numFmtId="176" fontId="5" fillId="0" borderId="2" xfId="0" applyNumberFormat="1" applyFont="1" applyBorder="1">
      <alignment vertical="center"/>
    </xf>
    <xf numFmtId="0" fontId="5" fillId="0" borderId="2" xfId="0" applyFont="1" applyBorder="1">
      <alignment vertical="center"/>
    </xf>
    <xf numFmtId="176" fontId="5" fillId="0" borderId="3" xfId="0" applyNumberFormat="1" applyFont="1" applyBorder="1" applyAlignment="1">
      <alignment vertical="center" wrapText="1"/>
    </xf>
    <xf numFmtId="0" fontId="7" fillId="2" borderId="0" xfId="0" applyFont="1" applyFill="1">
      <alignment vertical="center"/>
    </xf>
    <xf numFmtId="176" fontId="8" fillId="2" borderId="0" xfId="0" applyNumberFormat="1" applyFont="1" applyFill="1">
      <alignment vertical="center"/>
    </xf>
    <xf numFmtId="0" fontId="9" fillId="0" borderId="0" xfId="0" applyFont="1">
      <alignment vertical="center"/>
    </xf>
    <xf numFmtId="0" fontId="3" fillId="0" borderId="8" xfId="1" applyBorder="1">
      <alignment vertical="center"/>
    </xf>
    <xf numFmtId="0" fontId="3" fillId="2" borderId="8" xfId="1" applyFill="1" applyBorder="1">
      <alignment vertical="center"/>
    </xf>
    <xf numFmtId="0" fontId="3" fillId="3" borderId="8" xfId="1" applyFill="1" applyBorder="1">
      <alignment vertical="center"/>
    </xf>
    <xf numFmtId="0" fontId="0" fillId="4" borderId="0" xfId="0" applyFill="1">
      <alignment vertical="center"/>
    </xf>
    <xf numFmtId="0" fontId="10" fillId="0" borderId="0" xfId="0" applyFont="1">
      <alignment vertical="center"/>
    </xf>
    <xf numFmtId="0" fontId="10" fillId="2" borderId="0" xfId="0" applyFont="1" applyFill="1">
      <alignment vertical="center"/>
    </xf>
    <xf numFmtId="14" fontId="0" fillId="0" borderId="0" xfId="0" applyNumberFormat="1">
      <alignment vertical="center"/>
    </xf>
    <xf numFmtId="0" fontId="11" fillId="0" borderId="0" xfId="0" applyFont="1">
      <alignment vertical="center"/>
    </xf>
    <xf numFmtId="14" fontId="0" fillId="4" borderId="0" xfId="0" applyNumberFormat="1" applyFill="1">
      <alignment vertical="center"/>
    </xf>
    <xf numFmtId="14" fontId="0" fillId="0" borderId="13" xfId="0" applyNumberFormat="1" applyBorder="1">
      <alignment vertical="center"/>
    </xf>
    <xf numFmtId="0" fontId="0" fillId="5" borderId="0" xfId="0" applyFill="1">
      <alignment vertical="center"/>
    </xf>
    <xf numFmtId="0" fontId="3" fillId="5" borderId="8" xfId="1" applyFill="1" applyBorder="1">
      <alignment vertical="center"/>
    </xf>
    <xf numFmtId="0" fontId="12" fillId="0" borderId="0" xfId="2"/>
    <xf numFmtId="0" fontId="12" fillId="0" borderId="8" xfId="2" applyBorder="1"/>
    <xf numFmtId="0" fontId="12" fillId="6" borderId="8" xfId="2" applyFill="1" applyBorder="1" applyAlignment="1">
      <alignment horizontal="center"/>
    </xf>
    <xf numFmtId="0" fontId="2" fillId="7" borderId="8" xfId="1" applyFont="1" applyFill="1" applyBorder="1">
      <alignment vertical="center"/>
    </xf>
    <xf numFmtId="0" fontId="0" fillId="7" borderId="8" xfId="0" applyFill="1" applyBorder="1">
      <alignment vertical="center"/>
    </xf>
    <xf numFmtId="0" fontId="3" fillId="7" borderId="8" xfId="1" applyFill="1" applyBorder="1">
      <alignment vertical="center"/>
    </xf>
    <xf numFmtId="0" fontId="0" fillId="7" borderId="14" xfId="0" applyFill="1" applyBorder="1">
      <alignment vertical="center"/>
    </xf>
    <xf numFmtId="0" fontId="0" fillId="8" borderId="0" xfId="0" applyFill="1">
      <alignment vertical="center"/>
    </xf>
    <xf numFmtId="14" fontId="0" fillId="8" borderId="0" xfId="0" applyNumberFormat="1" applyFill="1">
      <alignment vertical="center"/>
    </xf>
    <xf numFmtId="0" fontId="0" fillId="0" borderId="8" xfId="0" applyBorder="1">
      <alignment vertical="center"/>
    </xf>
    <xf numFmtId="0" fontId="12" fillId="2" borderId="8" xfId="2" applyFill="1" applyBorder="1"/>
    <xf numFmtId="0" fontId="0" fillId="2" borderId="8" xfId="0" applyFill="1" applyBorder="1">
      <alignment vertical="center"/>
    </xf>
    <xf numFmtId="0" fontId="1" fillId="2" borderId="8" xfId="3" applyFill="1" applyBorder="1">
      <alignment vertical="center"/>
    </xf>
    <xf numFmtId="0" fontId="1" fillId="0" borderId="0" xfId="3">
      <alignment vertical="center"/>
    </xf>
    <xf numFmtId="0" fontId="1" fillId="0" borderId="8" xfId="3" applyBorder="1">
      <alignment vertical="center"/>
    </xf>
    <xf numFmtId="0" fontId="1" fillId="8" borderId="0" xfId="3" applyFill="1">
      <alignment vertical="center"/>
    </xf>
    <xf numFmtId="0" fontId="1" fillId="9" borderId="8" xfId="3" applyFill="1" applyBorder="1">
      <alignment vertical="center"/>
    </xf>
    <xf numFmtId="0" fontId="13" fillId="8" borderId="8" xfId="3" applyFont="1" applyFill="1" applyBorder="1">
      <alignment vertical="center"/>
    </xf>
    <xf numFmtId="0" fontId="16" fillId="8" borderId="8" xfId="3" applyFont="1" applyFill="1" applyBorder="1">
      <alignment vertical="center"/>
    </xf>
    <xf numFmtId="0" fontId="1" fillId="10" borderId="0" xfId="3" applyFill="1">
      <alignment vertical="center"/>
    </xf>
    <xf numFmtId="0" fontId="16" fillId="11" borderId="8" xfId="3" applyFont="1" applyFill="1" applyBorder="1">
      <alignment vertical="center"/>
    </xf>
    <xf numFmtId="0" fontId="15" fillId="11" borderId="8" xfId="3" applyFont="1" applyFill="1" applyBorder="1">
      <alignment vertical="center"/>
    </xf>
    <xf numFmtId="0" fontId="1" fillId="7" borderId="8" xfId="3" applyFill="1" applyBorder="1">
      <alignment vertical="center"/>
    </xf>
    <xf numFmtId="0" fontId="1" fillId="7" borderId="0" xfId="3" applyFill="1">
      <alignment vertical="center"/>
    </xf>
    <xf numFmtId="0" fontId="0" fillId="0" borderId="1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5" fillId="2" borderId="2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6" fontId="7" fillId="0" borderId="9" xfId="0" applyNumberFormat="1" applyFont="1" applyBorder="1" applyAlignment="1">
      <alignment horizontal="center" vertical="center" wrapText="1"/>
    </xf>
    <xf numFmtId="176" fontId="7" fillId="0" borderId="6" xfId="0" applyNumberFormat="1" applyFont="1" applyBorder="1" applyAlignment="1">
      <alignment horizontal="center" vertical="center" wrapText="1"/>
    </xf>
    <xf numFmtId="0" fontId="17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2" applyFont="1"/>
    <xf numFmtId="0" fontId="22" fillId="0" borderId="0" xfId="0" applyFont="1">
      <alignment vertical="center"/>
    </xf>
    <xf numFmtId="0" fontId="24" fillId="8" borderId="0" xfId="0" applyFont="1" applyFill="1">
      <alignment vertical="center"/>
    </xf>
  </cellXfs>
  <cellStyles count="4">
    <cellStyle name="標準" xfId="0" builtinId="0"/>
    <cellStyle name="標準 2" xfId="1" xr:uid="{BA56E8D0-2D48-4985-9754-48B656F3A1F4}"/>
    <cellStyle name="標準 2 2" xfId="3" xr:uid="{85EB52D8-D78D-461C-8583-4233DFD64821}"/>
    <cellStyle name="標準 3" xfId="2" xr:uid="{7E4E622B-02DF-4E09-A3D1-91A7EA0939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123336</xdr:colOff>
      <xdr:row>0</xdr:row>
      <xdr:rowOff>46649</xdr:rowOff>
    </xdr:from>
    <xdr:to>
      <xdr:col>8</xdr:col>
      <xdr:colOff>488949</xdr:colOff>
      <xdr:row>22</xdr:row>
      <xdr:rowOff>133350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2F2BE2A-63ED-49AD-8848-995816A5B956}"/>
            </a:ext>
          </a:extLst>
        </xdr:cNvPr>
        <xdr:cNvSpPr txBox="1"/>
      </xdr:nvSpPr>
      <xdr:spPr>
        <a:xfrm>
          <a:off x="123336" y="46649"/>
          <a:ext cx="6461613" cy="5115901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1. QS7</a:t>
          </a:r>
          <a:r>
            <a:rPr kumimoji="1" lang="ja-JP" altLang="en-US" sz="1100"/>
            <a:t>の出力値</a:t>
          </a:r>
          <a:r>
            <a:rPr kumimoji="1" lang="en-US" altLang="ja-JP" sz="1100"/>
            <a:t>x</a:t>
          </a:r>
          <a:r>
            <a:rPr kumimoji="1" lang="ja-JP" altLang="en-US" sz="1100"/>
            <a:t>は逆相関値です。（大きいほどに遺伝子の初期量が少ない</a:t>
          </a:r>
          <a:r>
            <a:rPr kumimoji="1" lang="en-US" altLang="ja-JP" sz="1100"/>
            <a:t>)</a:t>
          </a:r>
        </a:p>
        <a:p>
          <a:r>
            <a:rPr kumimoji="1" lang="en-US" altLang="ja-JP" sz="1100"/>
            <a:t>   </a:t>
          </a:r>
          <a:r>
            <a:rPr kumimoji="1" lang="ja-JP" altLang="en-US" sz="1100"/>
            <a:t>調整値</a:t>
          </a:r>
          <a:r>
            <a:rPr kumimoji="1" lang="en-US" altLang="ja-JP" sz="1100"/>
            <a:t>(</a:t>
          </a:r>
          <a:r>
            <a:rPr kumimoji="1" lang="ja-JP" altLang="en-US" sz="1100"/>
            <a:t>正相関値） </a:t>
          </a:r>
          <a:r>
            <a:rPr kumimoji="1" lang="en-US" altLang="ja-JP" sz="1100"/>
            <a:t>x' = z(40) - x</a:t>
          </a:r>
        </a:p>
        <a:p>
          <a:r>
            <a:rPr kumimoji="1" lang="en-US" altLang="ja-JP" sz="1100"/>
            <a:t>   </a:t>
          </a:r>
          <a:r>
            <a:rPr kumimoji="1" lang="ja-JP" altLang="en-US" sz="1100"/>
            <a:t>調整値</a:t>
          </a:r>
          <a:r>
            <a:rPr kumimoji="1" lang="en-US" altLang="ja-JP" sz="1100"/>
            <a:t>x'</a:t>
          </a:r>
          <a:r>
            <a:rPr kumimoji="1" lang="ja-JP" altLang="en-US" sz="1100"/>
            <a:t>は、遺伝子の初期量とは正相関</a:t>
          </a:r>
        </a:p>
        <a:p>
          <a:endParaRPr kumimoji="1" lang="ja-JP" altLang="en-US" sz="1100"/>
        </a:p>
        <a:p>
          <a:r>
            <a:rPr kumimoji="1" lang="en-US" altLang="ja-JP" sz="1100"/>
            <a:t>2. HER2</a:t>
          </a:r>
          <a:r>
            <a:rPr kumimoji="1" lang="ja-JP" altLang="en-US" sz="1100"/>
            <a:t>の下限</a:t>
          </a:r>
          <a:r>
            <a:rPr kumimoji="1" lang="en-US" altLang="ja-JP" sz="1100"/>
            <a:t>8</a:t>
          </a:r>
          <a:r>
            <a:rPr kumimoji="1" lang="ja-JP" altLang="en-US" sz="1100"/>
            <a:t>と増殖グループの下限</a:t>
          </a:r>
          <a:r>
            <a:rPr kumimoji="1" lang="en-US" altLang="ja-JP" sz="1100"/>
            <a:t>6.5</a:t>
          </a:r>
          <a:r>
            <a:rPr kumimoji="1" lang="ja-JP" altLang="en-US" sz="1100"/>
            <a:t>は、調整値</a:t>
          </a:r>
          <a:r>
            <a:rPr kumimoji="1" lang="en-US" altLang="ja-JP" sz="1100"/>
            <a:t>x'</a:t>
          </a:r>
          <a:r>
            <a:rPr kumimoji="1" lang="ja-JP" altLang="en-US" sz="1100"/>
            <a:t>に対する下限です。</a:t>
          </a:r>
        </a:p>
        <a:p>
          <a:r>
            <a:rPr kumimoji="1" lang="ja-JP" altLang="en-US" sz="1100"/>
            <a:t>   公開公式のここは（わざと）間違ってます。</a:t>
          </a:r>
        </a:p>
        <a:p>
          <a:r>
            <a:rPr kumimoji="1" lang="ja-JP" altLang="en-US" sz="1100"/>
            <a:t>   これにより、</a:t>
          </a:r>
          <a:r>
            <a:rPr kumimoji="1" lang="en-US" altLang="ja-JP" sz="1100"/>
            <a:t>HER2</a:t>
          </a:r>
          <a:r>
            <a:rPr kumimoji="1" lang="ja-JP" altLang="en-US" sz="1100"/>
            <a:t>グループ</a:t>
          </a:r>
          <a:r>
            <a:rPr kumimoji="1" lang="en-US" altLang="ja-JP" sz="1100"/>
            <a:t>(</a:t>
          </a:r>
          <a:r>
            <a:rPr kumimoji="1" lang="ja-JP" altLang="en-US" sz="1100"/>
            <a:t>比重</a:t>
          </a:r>
          <a:r>
            <a:rPr kumimoji="1" lang="en-US" altLang="ja-JP" sz="1100"/>
            <a:t>0.4)</a:t>
          </a:r>
          <a:r>
            <a:rPr kumimoji="1" lang="ja-JP" altLang="en-US" sz="1100"/>
            <a:t>と増殖グループ</a:t>
          </a:r>
          <a:r>
            <a:rPr kumimoji="1" lang="en-US" altLang="ja-JP" sz="1100"/>
            <a:t>(</a:t>
          </a:r>
          <a:r>
            <a:rPr kumimoji="1" lang="ja-JP" altLang="en-US" sz="1100"/>
            <a:t>比重</a:t>
          </a:r>
          <a:r>
            <a:rPr kumimoji="1" lang="en-US" altLang="ja-JP" sz="1100"/>
            <a:t>0.9)</a:t>
          </a:r>
          <a:r>
            <a:rPr kumimoji="1" lang="ja-JP" altLang="en-US" sz="1100"/>
            <a:t>の値は、</a:t>
          </a:r>
        </a:p>
        <a:p>
          <a:r>
            <a:rPr kumimoji="1" lang="ja-JP" altLang="en-US" sz="1100"/>
            <a:t>   出力値は</a:t>
          </a:r>
          <a:r>
            <a:rPr kumimoji="1" lang="en-US" altLang="ja-JP" sz="1100"/>
            <a:t>15</a:t>
          </a:r>
          <a:r>
            <a:rPr kumimoji="1" lang="ja-JP" altLang="en-US" sz="1100"/>
            <a:t>～</a:t>
          </a:r>
          <a:r>
            <a:rPr kumimoji="1" lang="en-US" altLang="ja-JP" sz="1100"/>
            <a:t>25</a:t>
          </a:r>
          <a:r>
            <a:rPr kumimoji="1" lang="ja-JP" altLang="en-US" sz="1100"/>
            <a:t>の間であれば、正負相関の違いによりあまり変わらないです（ですが値の精度は落ちる）。</a:t>
          </a:r>
        </a:p>
        <a:p>
          <a:r>
            <a:rPr kumimoji="1" lang="ja-JP" altLang="en-US" sz="1100"/>
            <a:t>   それ以外は、大きくずれます。</a:t>
          </a:r>
        </a:p>
        <a:p>
          <a:endParaRPr kumimoji="1" lang="ja-JP" altLang="en-US" sz="1100"/>
        </a:p>
        <a:p>
          <a:r>
            <a:rPr kumimoji="1" lang="en-US" altLang="ja-JP" sz="1100"/>
            <a:t>3. REF</a:t>
          </a:r>
          <a:r>
            <a:rPr kumimoji="1" lang="ja-JP" altLang="en-US" sz="1100"/>
            <a:t>グループの参入</a:t>
          </a:r>
        </a:p>
        <a:p>
          <a:r>
            <a:rPr kumimoji="1" lang="ja-JP" altLang="en-US" sz="1100"/>
            <a:t>   </a:t>
          </a:r>
          <a:r>
            <a:rPr kumimoji="1" lang="en-US" altLang="ja-JP" sz="1100"/>
            <a:t>z</a:t>
          </a:r>
          <a:r>
            <a:rPr kumimoji="1" lang="ja-JP" altLang="en-US" sz="1100"/>
            <a:t>は固定値の</a:t>
          </a:r>
          <a:r>
            <a:rPr kumimoji="1" lang="en-US" altLang="ja-JP" sz="1100"/>
            <a:t>40</a:t>
          </a:r>
          <a:r>
            <a:rPr kumimoji="1" lang="ja-JP" altLang="en-US" sz="1100"/>
            <a:t>の代わりに、下記値を使用</a:t>
          </a:r>
        </a:p>
        <a:p>
          <a:r>
            <a:rPr kumimoji="1" lang="ja-JP" altLang="en-US" sz="1100"/>
            <a:t>   </a:t>
          </a:r>
          <a:r>
            <a:rPr kumimoji="1" lang="en-US" altLang="ja-JP" sz="1100"/>
            <a:t>z' = ref-avg + N  (N</a:t>
          </a:r>
          <a:r>
            <a:rPr kumimoji="1" lang="ja-JP" altLang="en-US" sz="1100"/>
            <a:t>は</a:t>
          </a:r>
          <a:r>
            <a:rPr kumimoji="1" lang="en-US" altLang="ja-JP" sz="1100"/>
            <a:t>40</a:t>
          </a:r>
          <a:r>
            <a:rPr kumimoji="1" lang="ja-JP" altLang="en-US" sz="1100"/>
            <a:t>に近づけるために存在） </a:t>
          </a:r>
        </a:p>
        <a:p>
          <a:r>
            <a:rPr kumimoji="1" lang="ja-JP" altLang="en-US" sz="1100"/>
            <a:t>   検体の初期状態差が緩和される</a:t>
          </a:r>
        </a:p>
        <a:p>
          <a:r>
            <a:rPr kumimoji="1" lang="ja-JP" altLang="en-US" sz="1100"/>
            <a:t>   </a:t>
          </a:r>
        </a:p>
        <a:p>
          <a:r>
            <a:rPr kumimoji="1" lang="ja-JP" altLang="en-US" sz="1100"/>
            <a:t>   </a:t>
          </a:r>
          <a:r>
            <a:rPr kumimoji="1" lang="en-US" altLang="ja-JP" sz="1100"/>
            <a:t>N(</a:t>
          </a:r>
          <a:r>
            <a:rPr kumimoji="1" lang="en-US" altLang="ja-JP" sz="1100">
              <a:solidFill>
                <a:srgbClr val="FF0000"/>
              </a:solidFill>
            </a:rPr>
            <a:t>Ref</a:t>
          </a:r>
          <a:r>
            <a:rPr kumimoji="1" lang="ja-JP" altLang="en-US" sz="1100">
              <a:solidFill>
                <a:srgbClr val="FF0000"/>
              </a:solidFill>
            </a:rPr>
            <a:t>調整値</a:t>
          </a:r>
          <a:r>
            <a:rPr kumimoji="1" lang="en-US" altLang="ja-JP" sz="1100"/>
            <a:t>)</a:t>
          </a:r>
          <a:r>
            <a:rPr kumimoji="1" lang="ja-JP" altLang="en-US" sz="1100"/>
            <a:t>は普通、経験値の</a:t>
          </a:r>
          <a:r>
            <a:rPr kumimoji="1" lang="en-US" altLang="ja-JP" sz="1100"/>
            <a:t>10</a:t>
          </a:r>
          <a:r>
            <a:rPr kumimoji="1" lang="ja-JP" altLang="en-US" sz="1100"/>
            <a:t>～</a:t>
          </a:r>
          <a:r>
            <a:rPr kumimoji="1" lang="en-US" altLang="ja-JP" sz="1100"/>
            <a:t>15</a:t>
          </a:r>
          <a:r>
            <a:rPr kumimoji="1" lang="ja-JP" altLang="en-US" sz="1100"/>
            <a:t>とされる</a:t>
          </a:r>
        </a:p>
        <a:p>
          <a:endParaRPr kumimoji="1" lang="ja-JP" altLang="en-US" sz="1100"/>
        </a:p>
        <a:p>
          <a:r>
            <a:rPr kumimoji="1" lang="en-US" altLang="ja-JP" sz="1100"/>
            <a:t>4. </a:t>
          </a:r>
          <a:r>
            <a:rPr kumimoji="1" lang="ja-JP" altLang="en-US" sz="1100"/>
            <a:t>マジック</a:t>
          </a:r>
          <a:r>
            <a:rPr kumimoji="1" lang="en-US" altLang="ja-JP" sz="1100"/>
            <a:t>number</a:t>
          </a:r>
          <a:r>
            <a:rPr kumimoji="1" lang="ja-JP" altLang="en-US" sz="1100"/>
            <a:t>の</a:t>
          </a:r>
          <a:r>
            <a:rPr kumimoji="1" lang="en-US" altLang="ja-JP" sz="1100"/>
            <a:t>20</a:t>
          </a:r>
          <a:r>
            <a:rPr kumimoji="1" lang="ja-JP" altLang="en-US" sz="1100"/>
            <a:t>と</a:t>
          </a:r>
          <a:r>
            <a:rPr kumimoji="1" lang="en-US" altLang="ja-JP" sz="1100"/>
            <a:t>6.7</a:t>
          </a:r>
        </a:p>
        <a:p>
          <a:r>
            <a:rPr kumimoji="1" lang="en-US" altLang="ja-JP" sz="1100"/>
            <a:t>   6.7(</a:t>
          </a:r>
          <a:r>
            <a:rPr kumimoji="1" lang="ja-JP" altLang="en-US" sz="1100">
              <a:solidFill>
                <a:srgbClr val="FF0000"/>
              </a:solidFill>
            </a:rPr>
            <a:t>閾値</a:t>
          </a:r>
          <a:r>
            <a:rPr kumimoji="1" lang="en-US" altLang="ja-JP" sz="1100"/>
            <a:t>): </a:t>
          </a:r>
          <a:r>
            <a:rPr kumimoji="1" lang="ja-JP" altLang="en-US" sz="1100"/>
            <a:t>すべてのグループのスコアは、</a:t>
          </a:r>
          <a:r>
            <a:rPr kumimoji="1" lang="en-US" altLang="ja-JP" sz="1100"/>
            <a:t>6</a:t>
          </a:r>
          <a:r>
            <a:rPr kumimoji="1" lang="ja-JP" altLang="en-US" sz="1100"/>
            <a:t>～</a:t>
          </a:r>
          <a:r>
            <a:rPr kumimoji="1" lang="en-US" altLang="ja-JP" sz="1100"/>
            <a:t>8.5</a:t>
          </a:r>
          <a:r>
            <a:rPr kumimoji="1" lang="ja-JP" altLang="en-US" sz="1100"/>
            <a:t>の間に動く</a:t>
          </a:r>
          <a:r>
            <a:rPr kumimoji="1" lang="en-US" altLang="ja-JP" sz="1100"/>
            <a:t>… </a:t>
          </a:r>
          <a:r>
            <a:rPr kumimoji="1" lang="ja-JP" altLang="en-US" sz="1100"/>
            <a:t>その平均に近いの経験値</a:t>
          </a:r>
        </a:p>
        <a:p>
          <a:r>
            <a:rPr kumimoji="1" lang="ja-JP" altLang="en-US" sz="1100"/>
            <a:t>   </a:t>
          </a:r>
          <a:r>
            <a:rPr kumimoji="1" lang="en-US" altLang="ja-JP" sz="1100"/>
            <a:t>20:  </a:t>
          </a:r>
          <a:r>
            <a:rPr kumimoji="1" lang="ja-JP" altLang="en-US" sz="1100"/>
            <a:t>わからない</a:t>
          </a:r>
          <a:r>
            <a:rPr kumimoji="1" lang="en-US" altLang="ja-JP" sz="1100"/>
            <a:t>…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876300</xdr:colOff>
      <xdr:row>0</xdr:row>
      <xdr:rowOff>158750</xdr:rowOff>
    </xdr:from>
    <xdr:to>
      <xdr:col>14</xdr:col>
      <xdr:colOff>577850</xdr:colOff>
      <xdr:row>25</xdr:row>
      <xdr:rowOff>120650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469C29B8-7CC6-4396-B925-C8B818D46544}"/>
            </a:ext>
          </a:extLst>
        </xdr:cNvPr>
        <xdr:cNvSpPr txBox="1"/>
      </xdr:nvSpPr>
      <xdr:spPr>
        <a:xfrm>
          <a:off x="6140450" y="158750"/>
          <a:ext cx="5187950" cy="631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Prompt: </a:t>
          </a:r>
        </a:p>
        <a:p>
          <a:r>
            <a:rPr kumimoji="1" lang="en-US" altLang="ja-JP" sz="1100"/>
            <a:t>1. </a:t>
          </a:r>
          <a:r>
            <a:rPr kumimoji="1" lang="ja-JP" altLang="en-US" sz="1100"/>
            <a:t>既存</a:t>
          </a:r>
          <a:r>
            <a:rPr kumimoji="1" lang="en-US" altLang="ja-JP" sz="1100"/>
            <a:t>calc</a:t>
          </a:r>
          <a:r>
            <a:rPr kumimoji="1" lang="ja-JP" altLang="en-US" sz="1100"/>
            <a:t>メソッドの宣言は下記となる</a:t>
          </a:r>
          <a:r>
            <a:rPr kumimoji="1" lang="en-US" altLang="ja-JP" sz="1100"/>
            <a:t>(java)</a:t>
          </a:r>
        </a:p>
        <a:p>
          <a:r>
            <a:rPr kumimoji="1" lang="en-US" altLang="ja-JP" sz="1100"/>
            <a:t>public static List&lt;BigDecimal&gt; calc(Map&lt;String, BigDecimal&gt; m);</a:t>
          </a:r>
        </a:p>
        <a:p>
          <a:endParaRPr kumimoji="1" lang="en-US" altLang="ja-JP" sz="1100"/>
        </a:p>
        <a:p>
          <a:r>
            <a:rPr kumimoji="1" lang="en-US" altLang="ja-JP" sz="1100"/>
            <a:t>2. </a:t>
          </a:r>
          <a:r>
            <a:rPr kumimoji="1" lang="ja-JP" altLang="en-US" sz="1100"/>
            <a:t>下記のようなメソッドを作成してください：</a:t>
          </a:r>
        </a:p>
        <a:p>
          <a:endParaRPr kumimoji="1" lang="ja-JP" altLang="en-US" sz="1100"/>
        </a:p>
        <a:p>
          <a:r>
            <a:rPr kumimoji="1" lang="ja-JP" altLang="en-US" sz="1100"/>
            <a:t>引数１：</a:t>
          </a:r>
          <a:r>
            <a:rPr kumimoji="1" lang="en-US" altLang="ja-JP" sz="1100"/>
            <a:t>Map&lt;String, BigDecimal&gt; x </a:t>
          </a:r>
          <a:r>
            <a:rPr kumimoji="1" lang="ja-JP" altLang="en-US" sz="1100"/>
            <a:t>に</a:t>
          </a:r>
          <a:r>
            <a:rPr kumimoji="1" lang="en-US" altLang="ja-JP" sz="1100"/>
            <a:t>N</a:t>
          </a:r>
          <a:r>
            <a:rPr kumimoji="1" lang="ja-JP" altLang="en-US" sz="1100"/>
            <a:t>個のデータセット</a:t>
          </a:r>
        </a:p>
        <a:p>
          <a:r>
            <a:rPr kumimoji="1" lang="ja-JP" altLang="en-US" sz="1100"/>
            <a:t>    </a:t>
          </a:r>
          <a:r>
            <a:rPr kumimoji="1" lang="en-US" altLang="ja-JP" sz="1100"/>
            <a:t>(a1, b1, c1, d1)</a:t>
          </a:r>
        </a:p>
        <a:p>
          <a:r>
            <a:rPr kumimoji="1" lang="en-US" altLang="ja-JP" sz="1100"/>
            <a:t>    (a2, b2, c2, d2)</a:t>
          </a:r>
        </a:p>
        <a:p>
          <a:r>
            <a:rPr kumimoji="1" lang="en-US" altLang="ja-JP" sz="1100"/>
            <a:t>    ...</a:t>
          </a:r>
        </a:p>
        <a:p>
          <a:r>
            <a:rPr kumimoji="1" lang="en-US" altLang="ja-JP" sz="1100"/>
            <a:t>    (aN, bN, cN, dN)</a:t>
          </a:r>
        </a:p>
        <a:p>
          <a:r>
            <a:rPr kumimoji="1" lang="ja-JP" altLang="en-US" sz="1100"/>
            <a:t>が入ってます</a:t>
          </a:r>
        </a:p>
        <a:p>
          <a:endParaRPr kumimoji="1" lang="ja-JP" altLang="en-US" sz="1100"/>
        </a:p>
        <a:p>
          <a:r>
            <a:rPr kumimoji="1" lang="ja-JP" altLang="en-US" sz="1100"/>
            <a:t>引数２：</a:t>
          </a:r>
          <a:r>
            <a:rPr kumimoji="1" lang="en-US" altLang="ja-JP" sz="1100"/>
            <a:t>List&lt;BigDecimal&gt;</a:t>
          </a:r>
          <a:r>
            <a:rPr kumimoji="1" lang="ja-JP" altLang="en-US" sz="1100"/>
            <a:t>に</a:t>
          </a:r>
          <a:r>
            <a:rPr kumimoji="1" lang="en-US" altLang="ja-JP" sz="1100"/>
            <a:t>N</a:t>
          </a:r>
          <a:r>
            <a:rPr kumimoji="1" lang="ja-JP" altLang="en-US" sz="1100"/>
            <a:t>個の基準値が </a:t>
          </a:r>
          <a:r>
            <a:rPr kumimoji="1" lang="en-US" altLang="ja-JP" sz="1100"/>
            <a:t>(y_std1, y_std2, ..., y_stdN) </a:t>
          </a:r>
          <a:r>
            <a:rPr kumimoji="1" lang="ja-JP" altLang="en-US" sz="1100"/>
            <a:t>入ってます</a:t>
          </a:r>
        </a:p>
        <a:p>
          <a:endParaRPr kumimoji="1" lang="ja-JP" altLang="en-US" sz="1100"/>
        </a:p>
        <a:p>
          <a:r>
            <a:rPr kumimoji="1" lang="ja-JP" altLang="en-US" sz="1100"/>
            <a:t>戻り値：</a:t>
          </a:r>
        </a:p>
        <a:p>
          <a:r>
            <a:rPr kumimoji="1" lang="ja-JP" altLang="en-US" sz="1100"/>
            <a:t>    </a:t>
          </a:r>
          <a:r>
            <a:rPr kumimoji="1" lang="en-US" altLang="ja-JP" sz="1100"/>
            <a:t>public static List&lt;BigDecimal&gt;</a:t>
          </a:r>
        </a:p>
        <a:p>
          <a:endParaRPr kumimoji="1" lang="en-US" altLang="ja-JP" sz="1100"/>
        </a:p>
        <a:p>
          <a:r>
            <a:rPr kumimoji="1" lang="ja-JP" altLang="en-US" sz="1100"/>
            <a:t>処理内容：</a:t>
          </a:r>
        </a:p>
        <a:p>
          <a:r>
            <a:rPr kumimoji="1" lang="en-US" altLang="ja-JP" sz="1100"/>
            <a:t>calc</a:t>
          </a:r>
          <a:r>
            <a:rPr kumimoji="1" lang="ja-JP" altLang="en-US" sz="1100"/>
            <a:t>メソッドを呼び出して</a:t>
          </a:r>
          <a:r>
            <a:rPr kumimoji="1" lang="en-US" altLang="ja-JP" sz="1100"/>
            <a:t>N</a:t>
          </a:r>
          <a:r>
            <a:rPr kumimoji="1" lang="ja-JP" altLang="en-US" sz="1100"/>
            <a:t>個の計算値のリスト</a:t>
          </a:r>
          <a:r>
            <a:rPr kumimoji="1" lang="en-US" altLang="ja-JP" sz="1100"/>
            <a:t>y</a:t>
          </a:r>
          <a:r>
            <a:rPr kumimoji="1" lang="ja-JP" altLang="en-US" sz="1100"/>
            <a:t>を取得できます</a:t>
          </a:r>
        </a:p>
        <a:p>
          <a:r>
            <a:rPr kumimoji="1" lang="ja-JP" altLang="en-US" sz="1100"/>
            <a:t>    </a:t>
          </a:r>
          <a:r>
            <a:rPr kumimoji="1" lang="en-US" altLang="ja-JP" sz="1100"/>
            <a:t>y = calc(x)</a:t>
          </a:r>
        </a:p>
        <a:p>
          <a:endParaRPr kumimoji="1" lang="en-US" altLang="ja-JP" sz="1100"/>
        </a:p>
        <a:p>
          <a:r>
            <a:rPr kumimoji="1" lang="en-US" altLang="ja-JP" sz="1100"/>
            <a:t>y_std</a:t>
          </a:r>
          <a:r>
            <a:rPr kumimoji="1" lang="ja-JP" altLang="en-US" sz="1100"/>
            <a:t>の値は</a:t>
          </a:r>
          <a:r>
            <a:rPr kumimoji="1" lang="en-US" altLang="ja-JP" sz="1100"/>
            <a:t>25</a:t>
          </a:r>
          <a:r>
            <a:rPr kumimoji="1" lang="ja-JP" altLang="en-US" sz="1100"/>
            <a:t>中心に、</a:t>
          </a:r>
          <a:r>
            <a:rPr kumimoji="1" lang="en-US" altLang="ja-JP" sz="1100"/>
            <a:t>15</a:t>
          </a:r>
          <a:r>
            <a:rPr kumimoji="1" lang="ja-JP" altLang="en-US" sz="1100"/>
            <a:t>～</a:t>
          </a:r>
          <a:r>
            <a:rPr kumimoji="1" lang="en-US" altLang="ja-JP" sz="1100"/>
            <a:t>35</a:t>
          </a:r>
          <a:r>
            <a:rPr kumimoji="1" lang="ja-JP" altLang="en-US" sz="1100"/>
            <a:t>のデータは重要です</a:t>
          </a:r>
        </a:p>
        <a:p>
          <a:r>
            <a:rPr kumimoji="1" lang="ja-JP" altLang="en-US" sz="1100"/>
            <a:t>重み：</a:t>
          </a:r>
        </a:p>
        <a:p>
          <a:r>
            <a:rPr kumimoji="1" lang="ja-JP" altLang="en-US" sz="1100"/>
            <a:t>    </a:t>
          </a:r>
          <a:r>
            <a:rPr kumimoji="1" lang="en-US" altLang="ja-JP" sz="1100"/>
            <a:t>y_std[i] = 23</a:t>
          </a:r>
          <a:r>
            <a:rPr kumimoji="1" lang="ja-JP" altLang="en-US" sz="1100"/>
            <a:t>～</a:t>
          </a:r>
          <a:r>
            <a:rPr kumimoji="1" lang="en-US" altLang="ja-JP" sz="1100"/>
            <a:t>27:  weight = 1.1</a:t>
          </a:r>
        </a:p>
        <a:p>
          <a:r>
            <a:rPr kumimoji="1" lang="en-US" altLang="ja-JP" sz="1100"/>
            <a:t>    y_std[i] = 19</a:t>
          </a:r>
          <a:r>
            <a:rPr kumimoji="1" lang="ja-JP" altLang="en-US" sz="1100"/>
            <a:t>～</a:t>
          </a:r>
          <a:r>
            <a:rPr kumimoji="1" lang="en-US" altLang="ja-JP" sz="1100"/>
            <a:t>22, 28</a:t>
          </a:r>
          <a:r>
            <a:rPr kumimoji="1" lang="ja-JP" altLang="en-US" sz="1100"/>
            <a:t>～</a:t>
          </a:r>
          <a:r>
            <a:rPr kumimoji="1" lang="en-US" altLang="ja-JP" sz="1100"/>
            <a:t>31:  weight = 1.05</a:t>
          </a:r>
        </a:p>
        <a:p>
          <a:r>
            <a:rPr kumimoji="1" lang="en-US" altLang="ja-JP" sz="1100"/>
            <a:t>    y_std[i] = 15</a:t>
          </a:r>
          <a:r>
            <a:rPr kumimoji="1" lang="ja-JP" altLang="en-US" sz="1100"/>
            <a:t>～</a:t>
          </a:r>
          <a:r>
            <a:rPr kumimoji="1" lang="en-US" altLang="ja-JP" sz="1100"/>
            <a:t>18, 32</a:t>
          </a:r>
          <a:r>
            <a:rPr kumimoji="1" lang="ja-JP" altLang="en-US" sz="1100"/>
            <a:t>～</a:t>
          </a:r>
          <a:r>
            <a:rPr kumimoji="1" lang="en-US" altLang="ja-JP" sz="1100"/>
            <a:t>35:  weight = 1.0</a:t>
          </a:r>
        </a:p>
        <a:p>
          <a:r>
            <a:rPr kumimoji="1" lang="en-US" altLang="ja-JP" sz="1100"/>
            <a:t>    y_std[i] = </a:t>
          </a:r>
          <a:r>
            <a:rPr kumimoji="1" lang="ja-JP" altLang="en-US" sz="1100"/>
            <a:t>上記以外</a:t>
          </a:r>
          <a:r>
            <a:rPr kumimoji="1" lang="en-US" altLang="ja-JP" sz="1100"/>
            <a:t>:  weight = 0.9</a:t>
          </a:r>
        </a:p>
        <a:p>
          <a:r>
            <a:rPr kumimoji="1" lang="en-US" altLang="ja-JP" sz="1100"/>
            <a:t>List y</a:t>
          </a:r>
          <a:r>
            <a:rPr kumimoji="1" lang="ja-JP" altLang="en-US" sz="1100"/>
            <a:t>と</a:t>
          </a:r>
          <a:r>
            <a:rPr kumimoji="1" lang="en-US" altLang="ja-JP" sz="1100"/>
            <a:t>List y_std</a:t>
          </a:r>
          <a:r>
            <a:rPr kumimoji="1" lang="ja-JP" altLang="en-US" sz="1100"/>
            <a:t>の算数差絶対値の重み付き平均値を計算して、</a:t>
          </a:r>
          <a:r>
            <a:rPr kumimoji="1" lang="en-US" altLang="ja-JP" sz="1100"/>
            <a:t>List</a:t>
          </a:r>
          <a:r>
            <a:rPr kumimoji="1" lang="ja-JP" altLang="en-US" sz="1100"/>
            <a:t>として出力する</a:t>
          </a:r>
        </a:p>
        <a:p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6209A-59CD-4238-A8AD-5928C0892FCD}">
  <sheetPr>
    <tabColor theme="5" tint="-0.249977111117893"/>
  </sheetPr>
  <dimension ref="A1"/>
  <sheetViews>
    <sheetView zoomScaleNormal="100" workbookViewId="0">
      <selection activeCell="J26" sqref="J26"/>
    </sheetView>
  </sheetViews>
  <sheetFormatPr defaultRowHeight="18" x14ac:dyDescent="0.55000000000000004"/>
  <cols>
    <col min="1" max="16384" width="9.23046875" style="40"/>
  </cols>
  <sheetData/>
  <phoneticPr fontId="6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E0BF4-F86E-4784-86EB-2B26AB09FAAF}">
  <sheetPr>
    <tabColor theme="5" tint="-0.249977111117893"/>
  </sheetPr>
  <dimension ref="A1:G1156"/>
  <sheetViews>
    <sheetView topLeftCell="A564" workbookViewId="0">
      <selection activeCell="E583" sqref="E583"/>
    </sheetView>
  </sheetViews>
  <sheetFormatPr defaultRowHeight="18" x14ac:dyDescent="0.6"/>
  <cols>
    <col min="1" max="1" width="12.3828125" style="53" bestFit="1" customWidth="1"/>
    <col min="2" max="2" width="18.15234375" style="53" bestFit="1" customWidth="1"/>
    <col min="3" max="3" width="10.07421875" style="53" bestFit="1" customWidth="1"/>
    <col min="4" max="7" width="8.4609375" style="53" bestFit="1" customWidth="1"/>
    <col min="8" max="16384" width="9.23046875" style="53"/>
  </cols>
  <sheetData>
    <row r="1" spans="1:7" x14ac:dyDescent="0.6">
      <c r="A1" s="52" t="s">
        <v>263</v>
      </c>
      <c r="B1" s="52" t="s">
        <v>280</v>
      </c>
      <c r="C1" s="52" t="s">
        <v>281</v>
      </c>
      <c r="D1" s="52" t="s">
        <v>282</v>
      </c>
      <c r="E1" s="52" t="s">
        <v>283</v>
      </c>
      <c r="F1" s="52" t="s">
        <v>284</v>
      </c>
      <c r="G1" s="52" t="s">
        <v>285</v>
      </c>
    </row>
    <row r="2" spans="1:7" x14ac:dyDescent="0.6">
      <c r="A2" s="54" t="s">
        <v>286</v>
      </c>
      <c r="B2" s="54" t="s">
        <v>238</v>
      </c>
      <c r="C2" s="54" t="s">
        <v>33</v>
      </c>
      <c r="D2" s="54">
        <v>20.841670000000001</v>
      </c>
      <c r="E2" s="54">
        <v>20.88401</v>
      </c>
      <c r="F2" s="54">
        <v>20.979130000000001</v>
      </c>
      <c r="G2" s="54">
        <v>20.901599999999998</v>
      </c>
    </row>
    <row r="3" spans="1:7" x14ac:dyDescent="0.6">
      <c r="A3" s="54" t="s">
        <v>237</v>
      </c>
      <c r="B3" s="54" t="s">
        <v>238</v>
      </c>
      <c r="C3" s="54" t="s">
        <v>34</v>
      </c>
      <c r="D3" s="54">
        <v>29.000520000000002</v>
      </c>
      <c r="E3" s="54">
        <v>29.116790000000002</v>
      </c>
      <c r="F3" s="54">
        <v>29.060279999999999</v>
      </c>
      <c r="G3" s="54">
        <v>29.059200000000001</v>
      </c>
    </row>
    <row r="4" spans="1:7" x14ac:dyDescent="0.6">
      <c r="A4" s="54" t="s">
        <v>237</v>
      </c>
      <c r="B4" s="54" t="s">
        <v>238</v>
      </c>
      <c r="C4" s="54" t="s">
        <v>35</v>
      </c>
      <c r="D4" s="54">
        <v>27.195250000000001</v>
      </c>
      <c r="E4" s="54">
        <v>27.187580000000001</v>
      </c>
      <c r="F4" s="54">
        <v>27.229220000000002</v>
      </c>
      <c r="G4" s="54">
        <v>27.20402</v>
      </c>
    </row>
    <row r="5" spans="1:7" x14ac:dyDescent="0.6">
      <c r="A5" s="54" t="s">
        <v>237</v>
      </c>
      <c r="B5" s="54" t="s">
        <v>238</v>
      </c>
      <c r="C5" s="54" t="s">
        <v>36</v>
      </c>
      <c r="D5" s="54">
        <v>30.43393</v>
      </c>
      <c r="E5" s="54">
        <v>30.42454</v>
      </c>
      <c r="F5" s="54">
        <v>30.356020000000001</v>
      </c>
      <c r="G5" s="54">
        <v>30.40483</v>
      </c>
    </row>
    <row r="6" spans="1:7" x14ac:dyDescent="0.6">
      <c r="A6" s="54" t="s">
        <v>237</v>
      </c>
      <c r="B6" s="54" t="s">
        <v>238</v>
      </c>
      <c r="C6" s="54" t="s">
        <v>37</v>
      </c>
      <c r="D6" s="54">
        <v>27.97139</v>
      </c>
      <c r="E6" s="54">
        <v>27.966930000000001</v>
      </c>
      <c r="F6" s="54">
        <v>27.969380000000001</v>
      </c>
      <c r="G6" s="54">
        <v>27.96923</v>
      </c>
    </row>
    <row r="7" spans="1:7" x14ac:dyDescent="0.6">
      <c r="A7" s="54" t="s">
        <v>237</v>
      </c>
      <c r="B7" s="54" t="s">
        <v>238</v>
      </c>
      <c r="C7" s="54" t="s">
        <v>38</v>
      </c>
      <c r="D7" s="54">
        <v>27.71443</v>
      </c>
      <c r="E7" s="54">
        <v>27.667110000000001</v>
      </c>
      <c r="F7" s="54">
        <v>27.57639</v>
      </c>
      <c r="G7" s="54">
        <v>27.652640000000002</v>
      </c>
    </row>
    <row r="8" spans="1:7" x14ac:dyDescent="0.6">
      <c r="A8" s="54" t="s">
        <v>237</v>
      </c>
      <c r="B8" s="54" t="s">
        <v>238</v>
      </c>
      <c r="C8" s="54" t="s">
        <v>39</v>
      </c>
      <c r="D8" s="54">
        <v>27.480250000000002</v>
      </c>
      <c r="E8" s="54">
        <v>27.55491</v>
      </c>
      <c r="F8" s="54">
        <v>27.447220000000002</v>
      </c>
      <c r="G8" s="54">
        <v>27.494129999999998</v>
      </c>
    </row>
    <row r="9" spans="1:7" x14ac:dyDescent="0.6">
      <c r="A9" s="54" t="s">
        <v>237</v>
      </c>
      <c r="B9" s="54" t="s">
        <v>238</v>
      </c>
      <c r="C9" s="54" t="s">
        <v>61</v>
      </c>
      <c r="D9" s="54">
        <v>31.233239999999999</v>
      </c>
      <c r="E9" s="54">
        <v>31.541920000000001</v>
      </c>
      <c r="F9" s="54">
        <v>31.417570000000001</v>
      </c>
      <c r="G9" s="54">
        <v>31.397580000000001</v>
      </c>
    </row>
    <row r="10" spans="1:7" x14ac:dyDescent="0.6">
      <c r="A10" s="54" t="s">
        <v>237</v>
      </c>
      <c r="B10" s="54" t="s">
        <v>238</v>
      </c>
      <c r="C10" s="54" t="s">
        <v>40</v>
      </c>
      <c r="D10" s="54">
        <v>25.750409999999999</v>
      </c>
      <c r="E10" s="54">
        <v>25.857569999999999</v>
      </c>
      <c r="F10" s="54">
        <v>25.886109999999999</v>
      </c>
      <c r="G10" s="54">
        <v>25.83136</v>
      </c>
    </row>
    <row r="11" spans="1:7" x14ac:dyDescent="0.6">
      <c r="A11" s="54" t="s">
        <v>237</v>
      </c>
      <c r="B11" s="54" t="s">
        <v>238</v>
      </c>
      <c r="C11" s="54" t="s">
        <v>41</v>
      </c>
      <c r="D11" s="54">
        <v>25.909790000000001</v>
      </c>
      <c r="E11" s="54">
        <v>25.87978</v>
      </c>
      <c r="F11" s="54">
        <v>25.875489999999999</v>
      </c>
      <c r="G11" s="54">
        <v>25.888349999999999</v>
      </c>
    </row>
    <row r="12" spans="1:7" x14ac:dyDescent="0.6">
      <c r="A12" s="54" t="s">
        <v>237</v>
      </c>
      <c r="B12" s="54" t="s">
        <v>238</v>
      </c>
      <c r="C12" s="54" t="s">
        <v>42</v>
      </c>
      <c r="D12" s="54">
        <v>22.237909999999999</v>
      </c>
      <c r="E12" s="54">
        <v>22.186399999999999</v>
      </c>
      <c r="F12" s="54">
        <v>22.22372</v>
      </c>
      <c r="G12" s="54">
        <v>22.216010000000001</v>
      </c>
    </row>
    <row r="13" spans="1:7" x14ac:dyDescent="0.6">
      <c r="A13" s="54" t="s">
        <v>237</v>
      </c>
      <c r="B13" s="54" t="s">
        <v>238</v>
      </c>
      <c r="C13" s="54" t="s">
        <v>43</v>
      </c>
      <c r="D13" s="54">
        <v>28.461559999999999</v>
      </c>
      <c r="E13" s="54">
        <v>28.556640000000002</v>
      </c>
      <c r="F13" s="54">
        <v>28.538900000000002</v>
      </c>
      <c r="G13" s="54">
        <v>28.519030000000001</v>
      </c>
    </row>
    <row r="14" spans="1:7" x14ac:dyDescent="0.6">
      <c r="A14" s="54" t="s">
        <v>237</v>
      </c>
      <c r="B14" s="54" t="s">
        <v>238</v>
      </c>
      <c r="C14" s="54" t="s">
        <v>44</v>
      </c>
      <c r="D14" s="54">
        <v>28.708100000000002</v>
      </c>
      <c r="E14" s="54">
        <v>28.713100000000001</v>
      </c>
      <c r="F14" s="54">
        <v>28.763629999999999</v>
      </c>
      <c r="G14" s="54">
        <v>28.728280000000002</v>
      </c>
    </row>
    <row r="15" spans="1:7" x14ac:dyDescent="0.6">
      <c r="A15" s="54" t="s">
        <v>237</v>
      </c>
      <c r="B15" s="54" t="s">
        <v>238</v>
      </c>
      <c r="C15" s="54" t="s">
        <v>45</v>
      </c>
      <c r="D15" s="54">
        <v>28.180019999999999</v>
      </c>
      <c r="E15" s="54">
        <v>28.207830000000001</v>
      </c>
      <c r="F15" s="54">
        <v>28.142959999999999</v>
      </c>
      <c r="G15" s="54">
        <v>28.176939999999998</v>
      </c>
    </row>
    <row r="16" spans="1:7" x14ac:dyDescent="0.6">
      <c r="A16" s="54" t="s">
        <v>237</v>
      </c>
      <c r="B16" s="54" t="s">
        <v>238</v>
      </c>
      <c r="C16" s="54" t="s">
        <v>46</v>
      </c>
      <c r="D16" s="54">
        <v>29.268149999999999</v>
      </c>
      <c r="E16" s="54">
        <v>29.155550000000002</v>
      </c>
      <c r="F16" s="54">
        <v>29.179569999999998</v>
      </c>
      <c r="G16" s="54">
        <v>29.201090000000001</v>
      </c>
    </row>
    <row r="17" spans="1:7" x14ac:dyDescent="0.6">
      <c r="A17" s="54" t="s">
        <v>237</v>
      </c>
      <c r="B17" s="54" t="s">
        <v>238</v>
      </c>
      <c r="C17" s="54" t="s">
        <v>47</v>
      </c>
      <c r="D17" s="54">
        <v>25.6187</v>
      </c>
      <c r="E17" s="54">
        <v>25.61562</v>
      </c>
      <c r="F17" s="54">
        <v>25.585349999999998</v>
      </c>
      <c r="G17" s="54">
        <v>25.606560000000002</v>
      </c>
    </row>
    <row r="18" spans="1:7" x14ac:dyDescent="0.6">
      <c r="A18" s="54" t="s">
        <v>237</v>
      </c>
      <c r="B18" s="54" t="s">
        <v>238</v>
      </c>
      <c r="C18" s="54" t="s">
        <v>48</v>
      </c>
      <c r="D18" s="54">
        <v>28.28847</v>
      </c>
      <c r="E18" s="54">
        <v>28.12358</v>
      </c>
      <c r="F18" s="54">
        <v>28.395910000000001</v>
      </c>
      <c r="G18" s="54">
        <v>28.26932</v>
      </c>
    </row>
    <row r="19" spans="1:7" x14ac:dyDescent="0.6">
      <c r="A19" s="54" t="s">
        <v>237</v>
      </c>
      <c r="B19" s="54" t="s">
        <v>238</v>
      </c>
      <c r="C19" s="54" t="s">
        <v>49</v>
      </c>
      <c r="D19" s="54">
        <v>25.765049999999999</v>
      </c>
      <c r="E19" s="54">
        <v>25.911169999999998</v>
      </c>
      <c r="F19" s="54">
        <v>25.82629</v>
      </c>
      <c r="G19" s="54">
        <v>25.83417</v>
      </c>
    </row>
    <row r="20" spans="1:7" x14ac:dyDescent="0.6">
      <c r="A20" s="54" t="s">
        <v>237</v>
      </c>
      <c r="B20" s="54" t="s">
        <v>238</v>
      </c>
      <c r="C20" s="54" t="s">
        <v>50</v>
      </c>
      <c r="D20" s="54">
        <v>23.35905</v>
      </c>
      <c r="E20" s="54">
        <v>23.37677</v>
      </c>
      <c r="F20" s="54">
        <v>23.335280000000001</v>
      </c>
      <c r="G20" s="54">
        <v>23.357030000000002</v>
      </c>
    </row>
    <row r="21" spans="1:7" x14ac:dyDescent="0.6">
      <c r="A21" s="54" t="s">
        <v>237</v>
      </c>
      <c r="B21" s="54" t="s">
        <v>238</v>
      </c>
      <c r="C21" s="54" t="s">
        <v>51</v>
      </c>
      <c r="D21" s="54">
        <v>30.269290000000002</v>
      </c>
      <c r="E21" s="54">
        <v>30.3672</v>
      </c>
      <c r="F21" s="54">
        <v>30.2972</v>
      </c>
      <c r="G21" s="54">
        <v>30.311229999999998</v>
      </c>
    </row>
    <row r="22" spans="1:7" x14ac:dyDescent="0.6">
      <c r="A22" s="54" t="s">
        <v>237</v>
      </c>
      <c r="B22" s="54" t="s">
        <v>238</v>
      </c>
      <c r="C22" s="54" t="s">
        <v>52</v>
      </c>
      <c r="D22" s="54">
        <v>26.419619999999998</v>
      </c>
      <c r="E22" s="54">
        <v>26.45384</v>
      </c>
      <c r="F22" s="54">
        <v>26.509499999999999</v>
      </c>
      <c r="G22" s="54">
        <v>26.460989999999999</v>
      </c>
    </row>
    <row r="23" spans="1:7" x14ac:dyDescent="0.6">
      <c r="A23" s="54" t="s">
        <v>235</v>
      </c>
      <c r="B23" s="54" t="s">
        <v>236</v>
      </c>
      <c r="C23" s="54" t="s">
        <v>33</v>
      </c>
      <c r="D23" s="54">
        <v>20.855160000000001</v>
      </c>
      <c r="E23" s="54">
        <v>20.85999</v>
      </c>
      <c r="F23" s="54">
        <v>20.973590000000002</v>
      </c>
      <c r="G23" s="54">
        <v>20.896249999999998</v>
      </c>
    </row>
    <row r="24" spans="1:7" x14ac:dyDescent="0.6">
      <c r="A24" s="54" t="s">
        <v>235</v>
      </c>
      <c r="B24" s="54" t="s">
        <v>236</v>
      </c>
      <c r="C24" s="54" t="s">
        <v>34</v>
      </c>
      <c r="D24" s="54">
        <v>29.590900000000001</v>
      </c>
      <c r="E24" s="54">
        <v>29.881509999999999</v>
      </c>
      <c r="F24" s="54">
        <v>29.848690000000001</v>
      </c>
      <c r="G24" s="54">
        <v>29.773700000000002</v>
      </c>
    </row>
    <row r="25" spans="1:7" x14ac:dyDescent="0.6">
      <c r="A25" s="54" t="s">
        <v>235</v>
      </c>
      <c r="B25" s="54" t="s">
        <v>236</v>
      </c>
      <c r="C25" s="54" t="s">
        <v>35</v>
      </c>
      <c r="D25" s="54">
        <v>27.082039999999999</v>
      </c>
      <c r="E25" s="54">
        <v>27.16865</v>
      </c>
      <c r="F25" s="54">
        <v>27.1648</v>
      </c>
      <c r="G25" s="54">
        <v>27.138500000000001</v>
      </c>
    </row>
    <row r="26" spans="1:7" x14ac:dyDescent="0.6">
      <c r="A26" s="54" t="s">
        <v>235</v>
      </c>
      <c r="B26" s="54" t="s">
        <v>236</v>
      </c>
      <c r="C26" s="54" t="s">
        <v>36</v>
      </c>
      <c r="D26" s="54">
        <v>29.077020000000001</v>
      </c>
      <c r="E26" s="54">
        <v>29.097819999999999</v>
      </c>
      <c r="F26" s="54">
        <v>29.128209999999999</v>
      </c>
      <c r="G26" s="54">
        <v>29.101019999999998</v>
      </c>
    </row>
    <row r="27" spans="1:7" x14ac:dyDescent="0.6">
      <c r="A27" s="54" t="s">
        <v>235</v>
      </c>
      <c r="B27" s="54" t="s">
        <v>236</v>
      </c>
      <c r="C27" s="54" t="s">
        <v>37</v>
      </c>
      <c r="D27" s="54">
        <v>30.949390000000001</v>
      </c>
      <c r="E27" s="54">
        <v>30.716090000000001</v>
      </c>
      <c r="F27" s="54">
        <v>30.913740000000001</v>
      </c>
      <c r="G27" s="54">
        <v>30.859739999999999</v>
      </c>
    </row>
    <row r="28" spans="1:7" x14ac:dyDescent="0.6">
      <c r="A28" s="54" t="s">
        <v>235</v>
      </c>
      <c r="B28" s="54" t="s">
        <v>236</v>
      </c>
      <c r="C28" s="54" t="s">
        <v>38</v>
      </c>
      <c r="D28" s="54">
        <v>30.093530000000001</v>
      </c>
      <c r="E28" s="54">
        <v>30.28781</v>
      </c>
      <c r="F28" s="54">
        <v>30.193090000000002</v>
      </c>
      <c r="G28" s="54">
        <v>30.191479999999999</v>
      </c>
    </row>
    <row r="29" spans="1:7" x14ac:dyDescent="0.6">
      <c r="A29" s="54" t="s">
        <v>235</v>
      </c>
      <c r="B29" s="54" t="s">
        <v>236</v>
      </c>
      <c r="C29" s="54" t="s">
        <v>39</v>
      </c>
      <c r="D29" s="54">
        <v>27.501280000000001</v>
      </c>
      <c r="E29" s="54">
        <v>27.499580000000002</v>
      </c>
      <c r="F29" s="54">
        <v>27.44577</v>
      </c>
      <c r="G29" s="54">
        <v>27.482209999999998</v>
      </c>
    </row>
    <row r="30" spans="1:7" x14ac:dyDescent="0.6">
      <c r="A30" s="54" t="s">
        <v>235</v>
      </c>
      <c r="B30" s="54" t="s">
        <v>236</v>
      </c>
      <c r="C30" s="54" t="s">
        <v>61</v>
      </c>
      <c r="D30" s="54">
        <v>31.875209999999999</v>
      </c>
      <c r="E30" s="54">
        <v>31.863620000000001</v>
      </c>
      <c r="F30" s="54">
        <v>31.94903</v>
      </c>
      <c r="G30" s="54">
        <v>31.895949999999999</v>
      </c>
    </row>
    <row r="31" spans="1:7" x14ac:dyDescent="0.6">
      <c r="A31" s="54" t="s">
        <v>235</v>
      </c>
      <c r="B31" s="54" t="s">
        <v>236</v>
      </c>
      <c r="C31" s="54" t="s">
        <v>40</v>
      </c>
      <c r="D31" s="54">
        <v>26.892219999999998</v>
      </c>
      <c r="E31" s="54">
        <v>26.934850000000001</v>
      </c>
      <c r="F31" s="54">
        <v>26.962140000000002</v>
      </c>
      <c r="G31" s="54">
        <v>26.929739999999999</v>
      </c>
    </row>
    <row r="32" spans="1:7" x14ac:dyDescent="0.6">
      <c r="A32" s="54" t="s">
        <v>235</v>
      </c>
      <c r="B32" s="54" t="s">
        <v>236</v>
      </c>
      <c r="C32" s="54" t="s">
        <v>41</v>
      </c>
      <c r="D32" s="54">
        <v>26.73142</v>
      </c>
      <c r="E32" s="54">
        <v>26.71022</v>
      </c>
      <c r="F32" s="54">
        <v>26.681059999999999</v>
      </c>
      <c r="G32" s="54">
        <v>26.70757</v>
      </c>
    </row>
    <row r="33" spans="1:7" x14ac:dyDescent="0.6">
      <c r="A33" s="54" t="s">
        <v>235</v>
      </c>
      <c r="B33" s="54" t="s">
        <v>236</v>
      </c>
      <c r="C33" s="54" t="s">
        <v>42</v>
      </c>
      <c r="D33" s="54">
        <v>23.20355</v>
      </c>
      <c r="E33" s="54">
        <v>23.242799999999999</v>
      </c>
      <c r="F33" s="54">
        <v>23.273800000000001</v>
      </c>
      <c r="G33" s="54">
        <v>23.24005</v>
      </c>
    </row>
    <row r="34" spans="1:7" x14ac:dyDescent="0.6">
      <c r="A34" s="54" t="s">
        <v>235</v>
      </c>
      <c r="B34" s="54" t="s">
        <v>236</v>
      </c>
      <c r="C34" s="54" t="s">
        <v>43</v>
      </c>
      <c r="D34" s="54">
        <v>29.57019</v>
      </c>
      <c r="E34" s="54">
        <v>29.595549999999999</v>
      </c>
      <c r="F34" s="54">
        <v>29.695910000000001</v>
      </c>
      <c r="G34" s="54">
        <v>29.620550000000001</v>
      </c>
    </row>
    <row r="35" spans="1:7" x14ac:dyDescent="0.6">
      <c r="A35" s="54" t="s">
        <v>235</v>
      </c>
      <c r="B35" s="54" t="s">
        <v>236</v>
      </c>
      <c r="C35" s="54" t="s">
        <v>44</v>
      </c>
      <c r="D35" s="54">
        <v>29.676919999999999</v>
      </c>
      <c r="E35" s="54">
        <v>29.74136</v>
      </c>
      <c r="F35" s="54">
        <v>29.86739</v>
      </c>
      <c r="G35" s="54">
        <v>29.761890000000001</v>
      </c>
    </row>
    <row r="36" spans="1:7" x14ac:dyDescent="0.6">
      <c r="A36" s="54" t="s">
        <v>235</v>
      </c>
      <c r="B36" s="54" t="s">
        <v>236</v>
      </c>
      <c r="C36" s="54" t="s">
        <v>45</v>
      </c>
      <c r="D36" s="54">
        <v>28.058810000000001</v>
      </c>
      <c r="E36" s="54">
        <v>28.00684</v>
      </c>
      <c r="F36" s="54">
        <v>28.026769999999999</v>
      </c>
      <c r="G36" s="54">
        <v>28.030809999999999</v>
      </c>
    </row>
    <row r="37" spans="1:7" x14ac:dyDescent="0.6">
      <c r="A37" s="54" t="s">
        <v>235</v>
      </c>
      <c r="B37" s="54" t="s">
        <v>236</v>
      </c>
      <c r="C37" s="54" t="s">
        <v>46</v>
      </c>
      <c r="D37" s="54">
        <v>30.941140000000001</v>
      </c>
      <c r="E37" s="54">
        <v>30.835470000000001</v>
      </c>
      <c r="F37" s="54">
        <v>30.891870000000001</v>
      </c>
      <c r="G37" s="54">
        <v>30.889489999999999</v>
      </c>
    </row>
    <row r="38" spans="1:7" x14ac:dyDescent="0.6">
      <c r="A38" s="54" t="s">
        <v>235</v>
      </c>
      <c r="B38" s="54" t="s">
        <v>236</v>
      </c>
      <c r="C38" s="54" t="s">
        <v>47</v>
      </c>
      <c r="D38" s="54">
        <v>23.226379999999999</v>
      </c>
      <c r="E38" s="54">
        <v>23.243359999999999</v>
      </c>
      <c r="F38" s="54">
        <v>23.169560000000001</v>
      </c>
      <c r="G38" s="54">
        <v>23.213100000000001</v>
      </c>
    </row>
    <row r="39" spans="1:7" x14ac:dyDescent="0.6">
      <c r="A39" s="54" t="s">
        <v>235</v>
      </c>
      <c r="B39" s="54" t="s">
        <v>236</v>
      </c>
      <c r="C39" s="54" t="s">
        <v>48</v>
      </c>
      <c r="D39" s="54">
        <v>29.392710000000001</v>
      </c>
      <c r="E39" s="54">
        <v>29.29767</v>
      </c>
      <c r="F39" s="54">
        <v>29.386510000000001</v>
      </c>
      <c r="G39" s="54">
        <v>29.35896</v>
      </c>
    </row>
    <row r="40" spans="1:7" x14ac:dyDescent="0.6">
      <c r="A40" s="54" t="s">
        <v>235</v>
      </c>
      <c r="B40" s="54" t="s">
        <v>236</v>
      </c>
      <c r="C40" s="54" t="s">
        <v>49</v>
      </c>
      <c r="D40" s="54">
        <v>32.999189999999999</v>
      </c>
      <c r="E40" s="54">
        <v>33.20082</v>
      </c>
      <c r="F40" s="54">
        <v>33.165849999999999</v>
      </c>
      <c r="G40" s="54">
        <v>33.121949999999998</v>
      </c>
    </row>
    <row r="41" spans="1:7" x14ac:dyDescent="0.6">
      <c r="A41" s="54" t="s">
        <v>235</v>
      </c>
      <c r="B41" s="54" t="s">
        <v>236</v>
      </c>
      <c r="C41" s="54" t="s">
        <v>50</v>
      </c>
      <c r="D41" s="54">
        <v>24.251560000000001</v>
      </c>
      <c r="E41" s="54">
        <v>24.261520000000001</v>
      </c>
      <c r="F41" s="54">
        <v>24.214880000000001</v>
      </c>
      <c r="G41" s="54">
        <v>24.242650000000001</v>
      </c>
    </row>
    <row r="42" spans="1:7" x14ac:dyDescent="0.6">
      <c r="A42" s="54" t="s">
        <v>235</v>
      </c>
      <c r="B42" s="54" t="s">
        <v>236</v>
      </c>
      <c r="C42" s="54" t="s">
        <v>51</v>
      </c>
      <c r="D42" s="54">
        <v>28.59695</v>
      </c>
      <c r="E42" s="54">
        <v>28.60209</v>
      </c>
      <c r="F42" s="54">
        <v>28.655639999999998</v>
      </c>
      <c r="G42" s="54">
        <v>28.618230000000001</v>
      </c>
    </row>
    <row r="43" spans="1:7" x14ac:dyDescent="0.6">
      <c r="A43" s="54" t="s">
        <v>235</v>
      </c>
      <c r="B43" s="54" t="s">
        <v>236</v>
      </c>
      <c r="C43" s="54" t="s">
        <v>52</v>
      </c>
      <c r="D43" s="54">
        <v>28.310230000000001</v>
      </c>
      <c r="E43" s="54">
        <v>28.257429999999999</v>
      </c>
      <c r="F43" s="54">
        <v>28.26238</v>
      </c>
      <c r="G43" s="54">
        <v>28.276679999999999</v>
      </c>
    </row>
    <row r="44" spans="1:7" x14ac:dyDescent="0.6">
      <c r="A44" s="54" t="s">
        <v>161</v>
      </c>
      <c r="B44" s="54" t="s">
        <v>162</v>
      </c>
      <c r="C44" s="54" t="s">
        <v>33</v>
      </c>
      <c r="D44" s="54">
        <v>22.788180000000001</v>
      </c>
      <c r="E44" s="54">
        <v>22.866409999999998</v>
      </c>
      <c r="F44" s="54">
        <v>22.934979999999999</v>
      </c>
      <c r="G44" s="54">
        <v>22.863189999999999</v>
      </c>
    </row>
    <row r="45" spans="1:7" x14ac:dyDescent="0.6">
      <c r="A45" s="54" t="s">
        <v>161</v>
      </c>
      <c r="B45" s="54" t="s">
        <v>162</v>
      </c>
      <c r="C45" s="54" t="s">
        <v>34</v>
      </c>
      <c r="D45" s="54">
        <v>31.66188</v>
      </c>
      <c r="E45" s="54">
        <v>31.961760000000002</v>
      </c>
      <c r="F45" s="54">
        <v>31.849039999999999</v>
      </c>
      <c r="G45" s="54">
        <v>31.82423</v>
      </c>
    </row>
    <row r="46" spans="1:7" x14ac:dyDescent="0.6">
      <c r="A46" s="54" t="s">
        <v>161</v>
      </c>
      <c r="B46" s="54" t="s">
        <v>162</v>
      </c>
      <c r="C46" s="54" t="s">
        <v>35</v>
      </c>
      <c r="D46" s="54">
        <v>29.65042</v>
      </c>
      <c r="E46" s="54">
        <v>29.768660000000001</v>
      </c>
      <c r="F46" s="54">
        <v>29.58821</v>
      </c>
      <c r="G46" s="54">
        <v>29.6691</v>
      </c>
    </row>
    <row r="47" spans="1:7" x14ac:dyDescent="0.6">
      <c r="A47" s="54" t="s">
        <v>161</v>
      </c>
      <c r="B47" s="54" t="s">
        <v>162</v>
      </c>
      <c r="C47" s="54" t="s">
        <v>36</v>
      </c>
      <c r="D47" s="54">
        <v>30.02796</v>
      </c>
      <c r="E47" s="54">
        <v>29.964279999999999</v>
      </c>
      <c r="F47" s="54">
        <v>30.049810000000001</v>
      </c>
      <c r="G47" s="54">
        <v>30.014019999999999</v>
      </c>
    </row>
    <row r="48" spans="1:7" x14ac:dyDescent="0.6">
      <c r="A48" s="54" t="s">
        <v>161</v>
      </c>
      <c r="B48" s="54" t="s">
        <v>162</v>
      </c>
      <c r="C48" s="54" t="s">
        <v>37</v>
      </c>
      <c r="D48" s="54">
        <v>33.190199999999997</v>
      </c>
      <c r="E48" s="54">
        <v>33.60604</v>
      </c>
      <c r="F48" s="54">
        <v>33.14837</v>
      </c>
      <c r="G48" s="54">
        <v>33.314869999999999</v>
      </c>
    </row>
    <row r="49" spans="1:7" x14ac:dyDescent="0.6">
      <c r="A49" s="54" t="s">
        <v>161</v>
      </c>
      <c r="B49" s="54" t="s">
        <v>162</v>
      </c>
      <c r="C49" s="54" t="s">
        <v>38</v>
      </c>
      <c r="D49" s="54">
        <v>32.425879999999999</v>
      </c>
      <c r="E49" s="54">
        <v>32.626399999999997</v>
      </c>
      <c r="F49" s="54">
        <v>32.745869999999996</v>
      </c>
      <c r="G49" s="54">
        <v>32.599379999999996</v>
      </c>
    </row>
    <row r="50" spans="1:7" x14ac:dyDescent="0.6">
      <c r="A50" s="54" t="s">
        <v>161</v>
      </c>
      <c r="B50" s="54" t="s">
        <v>162</v>
      </c>
      <c r="C50" s="54" t="s">
        <v>39</v>
      </c>
      <c r="D50" s="54">
        <v>30.125409999999999</v>
      </c>
      <c r="E50" s="54">
        <v>30.351459999999999</v>
      </c>
      <c r="F50" s="54">
        <v>30.39818</v>
      </c>
      <c r="G50" s="54">
        <v>30.291679999999999</v>
      </c>
    </row>
    <row r="51" spans="1:7" x14ac:dyDescent="0.6">
      <c r="A51" s="54" t="s">
        <v>161</v>
      </c>
      <c r="B51" s="54" t="s">
        <v>162</v>
      </c>
      <c r="C51" s="54" t="s">
        <v>61</v>
      </c>
      <c r="D51" s="54">
        <v>32.830539999999999</v>
      </c>
      <c r="E51" s="54">
        <v>33.029069999999997</v>
      </c>
      <c r="F51" s="54">
        <v>33.022709999999996</v>
      </c>
      <c r="G51" s="54">
        <v>32.960769999999997</v>
      </c>
    </row>
    <row r="52" spans="1:7" x14ac:dyDescent="0.6">
      <c r="A52" s="54" t="s">
        <v>161</v>
      </c>
      <c r="B52" s="54" t="s">
        <v>162</v>
      </c>
      <c r="C52" s="54" t="s">
        <v>40</v>
      </c>
      <c r="D52" s="54">
        <v>28.949459999999998</v>
      </c>
      <c r="E52" s="54">
        <v>28.899930000000001</v>
      </c>
      <c r="F52" s="54">
        <v>29.010380000000001</v>
      </c>
      <c r="G52" s="54">
        <v>28.95326</v>
      </c>
    </row>
    <row r="53" spans="1:7" x14ac:dyDescent="0.6">
      <c r="A53" s="54" t="s">
        <v>161</v>
      </c>
      <c r="B53" s="54" t="s">
        <v>162</v>
      </c>
      <c r="C53" s="54" t="s">
        <v>41</v>
      </c>
      <c r="D53" s="54">
        <v>29.99025</v>
      </c>
      <c r="E53" s="54">
        <v>30.128219999999999</v>
      </c>
      <c r="F53" s="54">
        <v>29.987300000000001</v>
      </c>
      <c r="G53" s="54">
        <v>30.035260000000001</v>
      </c>
    </row>
    <row r="54" spans="1:7" x14ac:dyDescent="0.6">
      <c r="A54" s="54" t="s">
        <v>161</v>
      </c>
      <c r="B54" s="54" t="s">
        <v>162</v>
      </c>
      <c r="C54" s="54" t="s">
        <v>42</v>
      </c>
      <c r="D54" s="54">
        <v>25.277229999999999</v>
      </c>
      <c r="E54" s="54">
        <v>25.24484</v>
      </c>
      <c r="F54" s="54">
        <v>25.2879</v>
      </c>
      <c r="G54" s="54">
        <v>25.26999</v>
      </c>
    </row>
    <row r="55" spans="1:7" x14ac:dyDescent="0.6">
      <c r="A55" s="54" t="s">
        <v>161</v>
      </c>
      <c r="B55" s="54" t="s">
        <v>162</v>
      </c>
      <c r="C55" s="54" t="s">
        <v>43</v>
      </c>
      <c r="D55" s="54">
        <v>31.15071</v>
      </c>
      <c r="E55" s="54">
        <v>30.95365</v>
      </c>
      <c r="F55" s="54">
        <v>31.155760000000001</v>
      </c>
      <c r="G55" s="54">
        <v>31.08671</v>
      </c>
    </row>
    <row r="56" spans="1:7" x14ac:dyDescent="0.6">
      <c r="A56" s="54" t="s">
        <v>161</v>
      </c>
      <c r="B56" s="54" t="s">
        <v>162</v>
      </c>
      <c r="C56" s="54" t="s">
        <v>44</v>
      </c>
      <c r="D56" s="54">
        <v>29.923829999999999</v>
      </c>
      <c r="E56" s="54">
        <v>30.101610000000001</v>
      </c>
      <c r="F56" s="54">
        <v>29.947310000000002</v>
      </c>
      <c r="G56" s="54">
        <v>29.990919999999999</v>
      </c>
    </row>
    <row r="57" spans="1:7" x14ac:dyDescent="0.6">
      <c r="A57" s="54" t="s">
        <v>161</v>
      </c>
      <c r="B57" s="54" t="s">
        <v>162</v>
      </c>
      <c r="C57" s="54" t="s">
        <v>45</v>
      </c>
      <c r="D57" s="54">
        <v>29.7789</v>
      </c>
      <c r="E57" s="54">
        <v>29.864709999999999</v>
      </c>
      <c r="F57" s="54">
        <v>29.85567</v>
      </c>
      <c r="G57" s="54">
        <v>29.833089999999999</v>
      </c>
    </row>
    <row r="58" spans="1:7" x14ac:dyDescent="0.6">
      <c r="A58" s="54" t="s">
        <v>161</v>
      </c>
      <c r="B58" s="54" t="s">
        <v>162</v>
      </c>
      <c r="C58" s="54" t="s">
        <v>46</v>
      </c>
      <c r="D58" s="54">
        <v>33.195369999999997</v>
      </c>
      <c r="E58" s="54">
        <v>33.669119999999999</v>
      </c>
      <c r="F58" s="54">
        <v>33.218769999999999</v>
      </c>
      <c r="G58" s="54">
        <v>33.361089999999997</v>
      </c>
    </row>
    <row r="59" spans="1:7" x14ac:dyDescent="0.6">
      <c r="A59" s="54" t="s">
        <v>161</v>
      </c>
      <c r="B59" s="54" t="s">
        <v>162</v>
      </c>
      <c r="C59" s="54" t="s">
        <v>47</v>
      </c>
      <c r="D59" s="54">
        <v>32.529269999999997</v>
      </c>
      <c r="E59" s="54">
        <v>32.488860000000003</v>
      </c>
      <c r="F59" s="54">
        <v>32.414619999999999</v>
      </c>
      <c r="G59" s="54">
        <v>32.477580000000003</v>
      </c>
    </row>
    <row r="60" spans="1:7" x14ac:dyDescent="0.6">
      <c r="A60" s="54" t="s">
        <v>161</v>
      </c>
      <c r="B60" s="54" t="s">
        <v>162</v>
      </c>
      <c r="C60" s="54" t="s">
        <v>48</v>
      </c>
      <c r="D60" s="54">
        <v>33.327559999999998</v>
      </c>
      <c r="E60" s="54">
        <v>33.103430000000003</v>
      </c>
      <c r="F60" s="54">
        <v>33.208129999999997</v>
      </c>
      <c r="G60" s="54">
        <v>33.213039999999999</v>
      </c>
    </row>
    <row r="61" spans="1:7" x14ac:dyDescent="0.6">
      <c r="A61" s="54" t="s">
        <v>161</v>
      </c>
      <c r="B61" s="54" t="s">
        <v>162</v>
      </c>
      <c r="C61" s="54" t="s">
        <v>49</v>
      </c>
      <c r="D61" s="54">
        <v>29.119509999999998</v>
      </c>
      <c r="E61" s="54">
        <v>29.146170000000001</v>
      </c>
      <c r="F61" s="54">
        <v>29.145119999999999</v>
      </c>
      <c r="G61" s="54">
        <v>29.13693</v>
      </c>
    </row>
    <row r="62" spans="1:7" x14ac:dyDescent="0.6">
      <c r="A62" s="54" t="s">
        <v>161</v>
      </c>
      <c r="B62" s="54" t="s">
        <v>162</v>
      </c>
      <c r="C62" s="54" t="s">
        <v>50</v>
      </c>
      <c r="D62" s="54">
        <v>24.247969999999999</v>
      </c>
      <c r="E62" s="54">
        <v>24.269380000000002</v>
      </c>
      <c r="F62" s="54">
        <v>24.259029999999999</v>
      </c>
      <c r="G62" s="54">
        <v>24.258790000000001</v>
      </c>
    </row>
    <row r="63" spans="1:7" x14ac:dyDescent="0.6">
      <c r="A63" s="54" t="s">
        <v>161</v>
      </c>
      <c r="B63" s="54" t="s">
        <v>162</v>
      </c>
      <c r="C63" s="54" t="s">
        <v>51</v>
      </c>
      <c r="D63" s="54">
        <v>29.354990000000001</v>
      </c>
      <c r="E63" s="54">
        <v>29.47833</v>
      </c>
      <c r="F63" s="54">
        <v>29.379850000000001</v>
      </c>
      <c r="G63" s="54">
        <v>29.404389999999999</v>
      </c>
    </row>
    <row r="64" spans="1:7" x14ac:dyDescent="0.6">
      <c r="A64" s="54" t="s">
        <v>161</v>
      </c>
      <c r="B64" s="54" t="s">
        <v>162</v>
      </c>
      <c r="C64" s="54" t="s">
        <v>52</v>
      </c>
      <c r="D64" s="54">
        <v>30.36346</v>
      </c>
      <c r="E64" s="54">
        <v>30.22673</v>
      </c>
      <c r="F64" s="54">
        <v>30.415500000000002</v>
      </c>
      <c r="G64" s="54">
        <v>30.335229999999999</v>
      </c>
    </row>
    <row r="65" spans="1:7" x14ac:dyDescent="0.6">
      <c r="A65" s="54" t="s">
        <v>257</v>
      </c>
      <c r="B65" s="54" t="s">
        <v>258</v>
      </c>
      <c r="C65" s="54" t="s">
        <v>33</v>
      </c>
      <c r="D65" s="54">
        <v>22.010370000000002</v>
      </c>
      <c r="E65" s="54">
        <v>22.057500000000001</v>
      </c>
      <c r="F65" s="54">
        <v>22.098109999999998</v>
      </c>
      <c r="G65" s="54">
        <v>22.055330000000001</v>
      </c>
    </row>
    <row r="66" spans="1:7" x14ac:dyDescent="0.6">
      <c r="A66" s="54" t="s">
        <v>257</v>
      </c>
      <c r="B66" s="54" t="s">
        <v>258</v>
      </c>
      <c r="C66" s="54" t="s">
        <v>34</v>
      </c>
      <c r="D66" s="54">
        <v>29.26436</v>
      </c>
      <c r="E66" s="54">
        <v>29.333539999999999</v>
      </c>
      <c r="F66" s="54">
        <v>29.427</v>
      </c>
      <c r="G66" s="54">
        <v>29.341629999999999</v>
      </c>
    </row>
    <row r="67" spans="1:7" x14ac:dyDescent="0.6">
      <c r="A67" s="54" t="s">
        <v>257</v>
      </c>
      <c r="B67" s="54" t="s">
        <v>258</v>
      </c>
      <c r="C67" s="54" t="s">
        <v>35</v>
      </c>
      <c r="D67" s="54">
        <v>28.188939999999999</v>
      </c>
      <c r="E67" s="54">
        <v>28.233270000000001</v>
      </c>
      <c r="F67" s="54">
        <v>28.314019999999999</v>
      </c>
      <c r="G67" s="54">
        <v>28.24541</v>
      </c>
    </row>
    <row r="68" spans="1:7" x14ac:dyDescent="0.6">
      <c r="A68" s="54" t="s">
        <v>257</v>
      </c>
      <c r="B68" s="54" t="s">
        <v>258</v>
      </c>
      <c r="C68" s="54" t="s">
        <v>36</v>
      </c>
      <c r="D68" s="54">
        <v>31.459669999999999</v>
      </c>
      <c r="E68" s="54">
        <v>31.201260000000001</v>
      </c>
      <c r="F68" s="54">
        <v>31.53059</v>
      </c>
      <c r="G68" s="54">
        <v>31.397169999999999</v>
      </c>
    </row>
    <row r="69" spans="1:7" x14ac:dyDescent="0.6">
      <c r="A69" s="54" t="s">
        <v>257</v>
      </c>
      <c r="B69" s="54" t="s">
        <v>258</v>
      </c>
      <c r="C69" s="54" t="s">
        <v>37</v>
      </c>
      <c r="D69" s="54">
        <v>28.846340000000001</v>
      </c>
      <c r="E69" s="54">
        <v>28.886569999999999</v>
      </c>
      <c r="F69" s="54">
        <v>28.891680000000001</v>
      </c>
      <c r="G69" s="54">
        <v>28.874860000000002</v>
      </c>
    </row>
    <row r="70" spans="1:7" x14ac:dyDescent="0.6">
      <c r="A70" s="54" t="s">
        <v>257</v>
      </c>
      <c r="B70" s="54" t="s">
        <v>258</v>
      </c>
      <c r="C70" s="54" t="s">
        <v>38</v>
      </c>
      <c r="D70" s="54">
        <v>29.040330000000001</v>
      </c>
      <c r="E70" s="54">
        <v>28.991720000000001</v>
      </c>
      <c r="F70" s="54">
        <v>29.010100000000001</v>
      </c>
      <c r="G70" s="54">
        <v>29.014050000000001</v>
      </c>
    </row>
    <row r="71" spans="1:7" x14ac:dyDescent="0.6">
      <c r="A71" s="54" t="s">
        <v>257</v>
      </c>
      <c r="B71" s="54" t="s">
        <v>258</v>
      </c>
      <c r="C71" s="54" t="s">
        <v>39</v>
      </c>
      <c r="D71" s="54">
        <v>28.085920000000002</v>
      </c>
      <c r="E71" s="54">
        <v>28.18948</v>
      </c>
      <c r="F71" s="54">
        <v>28.158819999999999</v>
      </c>
      <c r="G71" s="54">
        <v>28.144739999999999</v>
      </c>
    </row>
    <row r="72" spans="1:7" x14ac:dyDescent="0.6">
      <c r="A72" s="54" t="s">
        <v>257</v>
      </c>
      <c r="B72" s="54" t="s">
        <v>258</v>
      </c>
      <c r="C72" s="54" t="s">
        <v>61</v>
      </c>
      <c r="D72" s="54">
        <v>31.972860000000001</v>
      </c>
      <c r="E72" s="54">
        <v>31.856739999999999</v>
      </c>
      <c r="F72" s="54">
        <v>31.988009999999999</v>
      </c>
      <c r="G72" s="54">
        <v>31.9392</v>
      </c>
    </row>
    <row r="73" spans="1:7" x14ac:dyDescent="0.6">
      <c r="A73" s="54" t="s">
        <v>257</v>
      </c>
      <c r="B73" s="54" t="s">
        <v>258</v>
      </c>
      <c r="C73" s="54" t="s">
        <v>40</v>
      </c>
      <c r="D73" s="54">
        <v>27.924050000000001</v>
      </c>
      <c r="E73" s="54">
        <v>27.968260000000001</v>
      </c>
      <c r="F73" s="54">
        <v>27.938330000000001</v>
      </c>
      <c r="G73" s="54">
        <v>27.943549999999998</v>
      </c>
    </row>
    <row r="74" spans="1:7" x14ac:dyDescent="0.6">
      <c r="A74" s="54" t="s">
        <v>257</v>
      </c>
      <c r="B74" s="54" t="s">
        <v>258</v>
      </c>
      <c r="C74" s="54" t="s">
        <v>41</v>
      </c>
      <c r="D74" s="54">
        <v>27.131710000000002</v>
      </c>
      <c r="E74" s="54">
        <v>27.070789999999999</v>
      </c>
      <c r="F74" s="54">
        <v>27.16732</v>
      </c>
      <c r="G74" s="54">
        <v>27.123270000000002</v>
      </c>
    </row>
    <row r="75" spans="1:7" x14ac:dyDescent="0.6">
      <c r="A75" s="54" t="s">
        <v>257</v>
      </c>
      <c r="B75" s="54" t="s">
        <v>258</v>
      </c>
      <c r="C75" s="54" t="s">
        <v>42</v>
      </c>
      <c r="D75" s="54">
        <v>23.978570000000001</v>
      </c>
      <c r="E75" s="54">
        <v>23.96414</v>
      </c>
      <c r="F75" s="54">
        <v>24.005289999999999</v>
      </c>
      <c r="G75" s="54">
        <v>23.982669999999999</v>
      </c>
    </row>
    <row r="76" spans="1:7" x14ac:dyDescent="0.6">
      <c r="A76" s="54" t="s">
        <v>257</v>
      </c>
      <c r="B76" s="54" t="s">
        <v>258</v>
      </c>
      <c r="C76" s="54" t="s">
        <v>43</v>
      </c>
      <c r="D76" s="54">
        <v>28.649809999999999</v>
      </c>
      <c r="E76" s="54">
        <v>28.555610000000001</v>
      </c>
      <c r="F76" s="54">
        <v>28.731179999999998</v>
      </c>
      <c r="G76" s="54">
        <v>28.645530000000001</v>
      </c>
    </row>
    <row r="77" spans="1:7" x14ac:dyDescent="0.6">
      <c r="A77" s="54" t="s">
        <v>257</v>
      </c>
      <c r="B77" s="54" t="s">
        <v>258</v>
      </c>
      <c r="C77" s="54" t="s">
        <v>44</v>
      </c>
      <c r="D77" s="54">
        <v>30.34722</v>
      </c>
      <c r="E77" s="54">
        <v>30.31335</v>
      </c>
      <c r="F77" s="54">
        <v>30.3489</v>
      </c>
      <c r="G77" s="54">
        <v>30.336490000000001</v>
      </c>
    </row>
    <row r="78" spans="1:7" x14ac:dyDescent="0.6">
      <c r="A78" s="54" t="s">
        <v>257</v>
      </c>
      <c r="B78" s="54" t="s">
        <v>258</v>
      </c>
      <c r="C78" s="54" t="s">
        <v>45</v>
      </c>
      <c r="D78" s="54">
        <v>28.262070000000001</v>
      </c>
      <c r="E78" s="54">
        <v>28.221550000000001</v>
      </c>
      <c r="F78" s="54">
        <v>28.215350000000001</v>
      </c>
      <c r="G78" s="54">
        <v>28.232990000000001</v>
      </c>
    </row>
    <row r="79" spans="1:7" x14ac:dyDescent="0.6">
      <c r="A79" s="54" t="s">
        <v>257</v>
      </c>
      <c r="B79" s="54" t="s">
        <v>258</v>
      </c>
      <c r="C79" s="54" t="s">
        <v>46</v>
      </c>
      <c r="D79" s="54">
        <v>29.996970000000001</v>
      </c>
      <c r="E79" s="54">
        <v>29.97343</v>
      </c>
      <c r="F79" s="54">
        <v>29.9819</v>
      </c>
      <c r="G79" s="54">
        <v>29.984100000000002</v>
      </c>
    </row>
    <row r="80" spans="1:7" x14ac:dyDescent="0.6">
      <c r="A80" s="54" t="s">
        <v>257</v>
      </c>
      <c r="B80" s="54" t="s">
        <v>258</v>
      </c>
      <c r="C80" s="54" t="s">
        <v>47</v>
      </c>
      <c r="D80" s="54">
        <v>26.206160000000001</v>
      </c>
      <c r="E80" s="54">
        <v>26.31007</v>
      </c>
      <c r="F80" s="54">
        <v>26.231490000000001</v>
      </c>
      <c r="G80" s="54">
        <v>26.24924</v>
      </c>
    </row>
    <row r="81" spans="1:7" x14ac:dyDescent="0.6">
      <c r="A81" s="54" t="s">
        <v>257</v>
      </c>
      <c r="B81" s="54" t="s">
        <v>258</v>
      </c>
      <c r="C81" s="54" t="s">
        <v>48</v>
      </c>
      <c r="D81" s="54">
        <v>27.3005</v>
      </c>
      <c r="E81" s="54">
        <v>27.24457</v>
      </c>
      <c r="F81" s="54">
        <v>27.301200000000001</v>
      </c>
      <c r="G81" s="54">
        <v>27.28209</v>
      </c>
    </row>
    <row r="82" spans="1:7" x14ac:dyDescent="0.6">
      <c r="A82" s="54" t="s">
        <v>257</v>
      </c>
      <c r="B82" s="54" t="s">
        <v>258</v>
      </c>
      <c r="C82" s="54" t="s">
        <v>49</v>
      </c>
      <c r="D82" s="54">
        <v>30.722090000000001</v>
      </c>
      <c r="E82" s="54">
        <v>30.8474</v>
      </c>
      <c r="F82" s="54">
        <v>30.648589999999999</v>
      </c>
      <c r="G82" s="54">
        <v>30.739360000000001</v>
      </c>
    </row>
    <row r="83" spans="1:7" x14ac:dyDescent="0.6">
      <c r="A83" s="54" t="s">
        <v>257</v>
      </c>
      <c r="B83" s="54" t="s">
        <v>258</v>
      </c>
      <c r="C83" s="54" t="s">
        <v>50</v>
      </c>
      <c r="D83" s="54">
        <v>23.529920000000001</v>
      </c>
      <c r="E83" s="54">
        <v>23.58137</v>
      </c>
      <c r="F83" s="54">
        <v>23.52261</v>
      </c>
      <c r="G83" s="54">
        <v>23.544630000000002</v>
      </c>
    </row>
    <row r="84" spans="1:7" x14ac:dyDescent="0.6">
      <c r="A84" s="54" t="s">
        <v>257</v>
      </c>
      <c r="B84" s="54" t="s">
        <v>258</v>
      </c>
      <c r="C84" s="54" t="s">
        <v>51</v>
      </c>
      <c r="D84" s="54">
        <v>31.339020000000001</v>
      </c>
      <c r="E84" s="54">
        <v>31.053470000000001</v>
      </c>
      <c r="F84" s="54">
        <v>31.27458</v>
      </c>
      <c r="G84" s="54">
        <v>31.222359999999998</v>
      </c>
    </row>
    <row r="85" spans="1:7" x14ac:dyDescent="0.6">
      <c r="A85" s="54" t="s">
        <v>257</v>
      </c>
      <c r="B85" s="54" t="s">
        <v>258</v>
      </c>
      <c r="C85" s="54" t="s">
        <v>52</v>
      </c>
      <c r="D85" s="54">
        <v>28.03181</v>
      </c>
      <c r="E85" s="54">
        <v>27.94631</v>
      </c>
      <c r="F85" s="54">
        <v>27.950119999999998</v>
      </c>
      <c r="G85" s="54">
        <v>27.97608</v>
      </c>
    </row>
    <row r="86" spans="1:7" x14ac:dyDescent="0.6">
      <c r="A86" s="54" t="s">
        <v>259</v>
      </c>
      <c r="B86" s="54" t="s">
        <v>260</v>
      </c>
      <c r="C86" s="54" t="s">
        <v>33</v>
      </c>
      <c r="D86" s="54">
        <v>19.699179999999998</v>
      </c>
      <c r="E86" s="54">
        <v>19.74174</v>
      </c>
      <c r="F86" s="54">
        <v>19.825669999999999</v>
      </c>
      <c r="G86" s="54">
        <v>19.75553</v>
      </c>
    </row>
    <row r="87" spans="1:7" x14ac:dyDescent="0.6">
      <c r="A87" s="54" t="s">
        <v>259</v>
      </c>
      <c r="B87" s="54" t="s">
        <v>260</v>
      </c>
      <c r="C87" s="54" t="s">
        <v>34</v>
      </c>
      <c r="D87" s="54">
        <v>28.01221</v>
      </c>
      <c r="E87" s="54">
        <v>28.113939999999999</v>
      </c>
      <c r="F87" s="54">
        <v>28.11167</v>
      </c>
      <c r="G87" s="54">
        <v>28.079270000000001</v>
      </c>
    </row>
    <row r="88" spans="1:7" x14ac:dyDescent="0.6">
      <c r="A88" s="54" t="s">
        <v>259</v>
      </c>
      <c r="B88" s="54" t="s">
        <v>260</v>
      </c>
      <c r="C88" s="54" t="s">
        <v>35</v>
      </c>
      <c r="D88" s="54">
        <v>27.094650000000001</v>
      </c>
      <c r="E88" s="54">
        <v>27.065460000000002</v>
      </c>
      <c r="F88" s="54">
        <v>27.113700000000001</v>
      </c>
      <c r="G88" s="54">
        <v>27.091270000000002</v>
      </c>
    </row>
    <row r="89" spans="1:7" x14ac:dyDescent="0.6">
      <c r="A89" s="54" t="s">
        <v>259</v>
      </c>
      <c r="B89" s="54" t="s">
        <v>260</v>
      </c>
      <c r="C89" s="54" t="s">
        <v>36</v>
      </c>
      <c r="D89" s="54">
        <v>30.674289999999999</v>
      </c>
      <c r="E89" s="54">
        <v>30.61767</v>
      </c>
      <c r="F89" s="54">
        <v>30.74775</v>
      </c>
      <c r="G89" s="54">
        <v>30.6799</v>
      </c>
    </row>
    <row r="90" spans="1:7" x14ac:dyDescent="0.6">
      <c r="A90" s="54" t="s">
        <v>259</v>
      </c>
      <c r="B90" s="54" t="s">
        <v>260</v>
      </c>
      <c r="C90" s="54" t="s">
        <v>37</v>
      </c>
      <c r="D90" s="54">
        <v>27.561489999999999</v>
      </c>
      <c r="E90" s="54">
        <v>27.713560000000001</v>
      </c>
      <c r="F90" s="54">
        <v>27.635629999999999</v>
      </c>
      <c r="G90" s="54">
        <v>27.636890000000001</v>
      </c>
    </row>
    <row r="91" spans="1:7" x14ac:dyDescent="0.6">
      <c r="A91" s="54" t="s">
        <v>259</v>
      </c>
      <c r="B91" s="54" t="s">
        <v>260</v>
      </c>
      <c r="C91" s="54" t="s">
        <v>38</v>
      </c>
      <c r="D91" s="54">
        <v>26.606470000000002</v>
      </c>
      <c r="E91" s="54">
        <v>26.620170000000002</v>
      </c>
      <c r="F91" s="54">
        <v>26.60718</v>
      </c>
      <c r="G91" s="54">
        <v>26.611270000000001</v>
      </c>
    </row>
    <row r="92" spans="1:7" x14ac:dyDescent="0.6">
      <c r="A92" s="54" t="s">
        <v>259</v>
      </c>
      <c r="B92" s="54" t="s">
        <v>260</v>
      </c>
      <c r="C92" s="54" t="s">
        <v>39</v>
      </c>
      <c r="D92" s="54">
        <v>25.866949999999999</v>
      </c>
      <c r="E92" s="54">
        <v>25.873640000000002</v>
      </c>
      <c r="F92" s="54">
        <v>25.8672</v>
      </c>
      <c r="G92" s="54">
        <v>25.869260000000001</v>
      </c>
    </row>
    <row r="93" spans="1:7" x14ac:dyDescent="0.6">
      <c r="A93" s="54" t="s">
        <v>259</v>
      </c>
      <c r="B93" s="54" t="s">
        <v>260</v>
      </c>
      <c r="C93" s="54" t="s">
        <v>61</v>
      </c>
      <c r="D93" s="54">
        <v>30.970220000000001</v>
      </c>
      <c r="E93" s="54">
        <v>30.981390000000001</v>
      </c>
      <c r="F93" s="54">
        <v>31.021319999999999</v>
      </c>
      <c r="G93" s="54">
        <v>30.99098</v>
      </c>
    </row>
    <row r="94" spans="1:7" x14ac:dyDescent="0.6">
      <c r="A94" s="54" t="s">
        <v>259</v>
      </c>
      <c r="B94" s="54" t="s">
        <v>260</v>
      </c>
      <c r="C94" s="54" t="s">
        <v>40</v>
      </c>
      <c r="D94" s="54">
        <v>26.85763</v>
      </c>
      <c r="E94" s="54">
        <v>26.87067</v>
      </c>
      <c r="F94" s="54">
        <v>26.9237</v>
      </c>
      <c r="G94" s="54">
        <v>26.884</v>
      </c>
    </row>
    <row r="95" spans="1:7" x14ac:dyDescent="0.6">
      <c r="A95" s="54" t="s">
        <v>259</v>
      </c>
      <c r="B95" s="54" t="s">
        <v>260</v>
      </c>
      <c r="C95" s="54" t="s">
        <v>41</v>
      </c>
      <c r="D95" s="54">
        <v>28.247900000000001</v>
      </c>
      <c r="E95" s="54">
        <v>28.24774</v>
      </c>
      <c r="F95" s="54">
        <v>28.32799</v>
      </c>
      <c r="G95" s="54">
        <v>28.274539999999998</v>
      </c>
    </row>
    <row r="96" spans="1:7" x14ac:dyDescent="0.6">
      <c r="A96" s="54" t="s">
        <v>259</v>
      </c>
      <c r="B96" s="54" t="s">
        <v>260</v>
      </c>
      <c r="C96" s="54" t="s">
        <v>42</v>
      </c>
      <c r="D96" s="54">
        <v>20.347850000000001</v>
      </c>
      <c r="E96" s="54">
        <v>20.341619999999999</v>
      </c>
      <c r="F96" s="54">
        <v>20.371420000000001</v>
      </c>
      <c r="G96" s="54">
        <v>20.353629999999999</v>
      </c>
    </row>
    <row r="97" spans="1:7" x14ac:dyDescent="0.6">
      <c r="A97" s="54" t="s">
        <v>259</v>
      </c>
      <c r="B97" s="54" t="s">
        <v>260</v>
      </c>
      <c r="C97" s="54" t="s">
        <v>43</v>
      </c>
      <c r="D97" s="54">
        <v>29.828749999999999</v>
      </c>
      <c r="E97" s="54">
        <v>29.80095</v>
      </c>
      <c r="F97" s="54">
        <v>29.784590000000001</v>
      </c>
      <c r="G97" s="54">
        <v>29.804760000000002</v>
      </c>
    </row>
    <row r="98" spans="1:7" x14ac:dyDescent="0.6">
      <c r="A98" s="54" t="s">
        <v>259</v>
      </c>
      <c r="B98" s="54" t="s">
        <v>260</v>
      </c>
      <c r="C98" s="54" t="s">
        <v>44</v>
      </c>
      <c r="D98" s="54">
        <v>26.94772</v>
      </c>
      <c r="E98" s="54">
        <v>26.990549999999999</v>
      </c>
      <c r="F98" s="54">
        <v>26.98068</v>
      </c>
      <c r="G98" s="54">
        <v>26.97298</v>
      </c>
    </row>
    <row r="99" spans="1:7" x14ac:dyDescent="0.6">
      <c r="A99" s="54" t="s">
        <v>259</v>
      </c>
      <c r="B99" s="54" t="s">
        <v>260</v>
      </c>
      <c r="C99" s="54" t="s">
        <v>45</v>
      </c>
      <c r="D99" s="54">
        <v>27.362480000000001</v>
      </c>
      <c r="E99" s="54">
        <v>27.304510000000001</v>
      </c>
      <c r="F99" s="54">
        <v>27.32011</v>
      </c>
      <c r="G99" s="54">
        <v>27.329029999999999</v>
      </c>
    </row>
    <row r="100" spans="1:7" x14ac:dyDescent="0.6">
      <c r="A100" s="54" t="s">
        <v>259</v>
      </c>
      <c r="B100" s="54" t="s">
        <v>260</v>
      </c>
      <c r="C100" s="54" t="s">
        <v>46</v>
      </c>
      <c r="D100" s="54">
        <v>28.223569999999999</v>
      </c>
      <c r="E100" s="54">
        <v>28.13767</v>
      </c>
      <c r="F100" s="54">
        <v>28.257570000000001</v>
      </c>
      <c r="G100" s="54">
        <v>28.20627</v>
      </c>
    </row>
    <row r="101" spans="1:7" x14ac:dyDescent="0.6">
      <c r="A101" s="54" t="s">
        <v>259</v>
      </c>
      <c r="B101" s="54" t="s">
        <v>260</v>
      </c>
      <c r="C101" s="54" t="s">
        <v>47</v>
      </c>
      <c r="D101" s="54">
        <v>24.171559999999999</v>
      </c>
      <c r="E101" s="54">
        <v>24.2197</v>
      </c>
      <c r="F101" s="54">
        <v>24.273540000000001</v>
      </c>
      <c r="G101" s="54">
        <v>24.221599999999999</v>
      </c>
    </row>
    <row r="102" spans="1:7" x14ac:dyDescent="0.6">
      <c r="A102" s="54" t="s">
        <v>259</v>
      </c>
      <c r="B102" s="54" t="s">
        <v>260</v>
      </c>
      <c r="C102" s="54" t="s">
        <v>48</v>
      </c>
      <c r="D102" s="54">
        <v>25.384340000000002</v>
      </c>
      <c r="E102" s="54">
        <v>25.40042</v>
      </c>
      <c r="F102" s="54">
        <v>25.341519999999999</v>
      </c>
      <c r="G102" s="54">
        <v>25.375430000000001</v>
      </c>
    </row>
    <row r="103" spans="1:7" x14ac:dyDescent="0.6">
      <c r="A103" s="54" t="s">
        <v>259</v>
      </c>
      <c r="B103" s="54" t="s">
        <v>260</v>
      </c>
      <c r="C103" s="54" t="s">
        <v>49</v>
      </c>
      <c r="D103" s="54">
        <v>32.367350000000002</v>
      </c>
      <c r="E103" s="54">
        <v>32.52948</v>
      </c>
      <c r="F103" s="54">
        <v>32.892099999999999</v>
      </c>
      <c r="G103" s="54">
        <v>32.596310000000003</v>
      </c>
    </row>
    <row r="104" spans="1:7" x14ac:dyDescent="0.6">
      <c r="A104" s="54" t="s">
        <v>259</v>
      </c>
      <c r="B104" s="54" t="s">
        <v>260</v>
      </c>
      <c r="C104" s="54" t="s">
        <v>50</v>
      </c>
      <c r="D104" s="54">
        <v>21.890160000000002</v>
      </c>
      <c r="E104" s="54">
        <v>21.933050000000001</v>
      </c>
      <c r="F104" s="54">
        <v>21.89312</v>
      </c>
      <c r="G104" s="54">
        <v>21.905439999999999</v>
      </c>
    </row>
    <row r="105" spans="1:7" x14ac:dyDescent="0.6">
      <c r="A105" s="54" t="s">
        <v>259</v>
      </c>
      <c r="B105" s="54" t="s">
        <v>260</v>
      </c>
      <c r="C105" s="54" t="s">
        <v>51</v>
      </c>
      <c r="D105" s="54">
        <v>27.889489999999999</v>
      </c>
      <c r="E105" s="54">
        <v>27.98452</v>
      </c>
      <c r="F105" s="54">
        <v>28.006340000000002</v>
      </c>
      <c r="G105" s="54">
        <v>27.96012</v>
      </c>
    </row>
    <row r="106" spans="1:7" x14ac:dyDescent="0.6">
      <c r="A106" s="54" t="s">
        <v>259</v>
      </c>
      <c r="B106" s="54" t="s">
        <v>260</v>
      </c>
      <c r="C106" s="54" t="s">
        <v>52</v>
      </c>
      <c r="D106" s="54">
        <v>25.426300000000001</v>
      </c>
      <c r="E106" s="54">
        <v>25.482679999999998</v>
      </c>
      <c r="F106" s="54">
        <v>25.431950000000001</v>
      </c>
      <c r="G106" s="54">
        <v>25.44698</v>
      </c>
    </row>
    <row r="107" spans="1:7" x14ac:dyDescent="0.6">
      <c r="A107" s="54" t="s">
        <v>225</v>
      </c>
      <c r="B107" s="54" t="s">
        <v>226</v>
      </c>
      <c r="C107" s="54" t="s">
        <v>33</v>
      </c>
      <c r="D107" s="54">
        <v>22.16892</v>
      </c>
      <c r="E107" s="54">
        <v>22.16122</v>
      </c>
      <c r="F107" s="54">
        <v>22.2806</v>
      </c>
      <c r="G107" s="54">
        <v>22.203579999999999</v>
      </c>
    </row>
    <row r="108" spans="1:7" x14ac:dyDescent="0.6">
      <c r="A108" s="54" t="s">
        <v>225</v>
      </c>
      <c r="B108" s="54" t="s">
        <v>226</v>
      </c>
      <c r="C108" s="54" t="s">
        <v>34</v>
      </c>
      <c r="D108" s="54">
        <v>30.785699999999999</v>
      </c>
      <c r="E108" s="54">
        <v>30.848980000000001</v>
      </c>
      <c r="F108" s="54">
        <v>31.006589999999999</v>
      </c>
      <c r="G108" s="54">
        <v>30.880420000000001</v>
      </c>
    </row>
    <row r="109" spans="1:7" x14ac:dyDescent="0.6">
      <c r="A109" s="54" t="s">
        <v>225</v>
      </c>
      <c r="B109" s="54" t="s">
        <v>226</v>
      </c>
      <c r="C109" s="54" t="s">
        <v>35</v>
      </c>
      <c r="D109" s="54">
        <v>29.12481</v>
      </c>
      <c r="E109" s="54">
        <v>29.11523</v>
      </c>
      <c r="F109" s="54">
        <v>29.211739999999999</v>
      </c>
      <c r="G109" s="54">
        <v>29.150590000000001</v>
      </c>
    </row>
    <row r="110" spans="1:7" x14ac:dyDescent="0.6">
      <c r="A110" s="54" t="s">
        <v>225</v>
      </c>
      <c r="B110" s="54" t="s">
        <v>226</v>
      </c>
      <c r="C110" s="54" t="s">
        <v>36</v>
      </c>
      <c r="D110" s="54">
        <v>29.837810000000001</v>
      </c>
      <c r="E110" s="54">
        <v>29.95842</v>
      </c>
      <c r="F110" s="54">
        <v>29.907820000000001</v>
      </c>
      <c r="G110" s="54">
        <v>29.901350000000001</v>
      </c>
    </row>
    <row r="111" spans="1:7" x14ac:dyDescent="0.6">
      <c r="A111" s="54" t="s">
        <v>225</v>
      </c>
      <c r="B111" s="54" t="s">
        <v>226</v>
      </c>
      <c r="C111" s="54" t="s">
        <v>37</v>
      </c>
      <c r="D111" s="54">
        <v>32.365540000000003</v>
      </c>
      <c r="E111" s="54">
        <v>32.622140000000002</v>
      </c>
      <c r="F111" s="54">
        <v>32.684289999999997</v>
      </c>
      <c r="G111" s="54">
        <v>32.557319999999997</v>
      </c>
    </row>
    <row r="112" spans="1:7" x14ac:dyDescent="0.6">
      <c r="A112" s="54" t="s">
        <v>225</v>
      </c>
      <c r="B112" s="54" t="s">
        <v>226</v>
      </c>
      <c r="C112" s="54" t="s">
        <v>38</v>
      </c>
      <c r="D112" s="54">
        <v>31.331980000000001</v>
      </c>
      <c r="E112" s="54">
        <v>31.576750000000001</v>
      </c>
      <c r="F112" s="54">
        <v>31.383150000000001</v>
      </c>
      <c r="G112" s="54">
        <v>31.430630000000001</v>
      </c>
    </row>
    <row r="113" spans="1:7" x14ac:dyDescent="0.6">
      <c r="A113" s="54" t="s">
        <v>225</v>
      </c>
      <c r="B113" s="54" t="s">
        <v>226</v>
      </c>
      <c r="C113" s="54" t="s">
        <v>39</v>
      </c>
      <c r="D113" s="54">
        <v>28.817</v>
      </c>
      <c r="E113" s="54">
        <v>28.81775</v>
      </c>
      <c r="F113" s="54">
        <v>28.887920000000001</v>
      </c>
      <c r="G113" s="54">
        <v>28.840890000000002</v>
      </c>
    </row>
    <row r="114" spans="1:7" x14ac:dyDescent="0.6">
      <c r="A114" s="54" t="s">
        <v>225</v>
      </c>
      <c r="B114" s="54" t="s">
        <v>226</v>
      </c>
      <c r="C114" s="54" t="s">
        <v>61</v>
      </c>
      <c r="D114" s="54">
        <v>32.771230000000003</v>
      </c>
      <c r="E114" s="54">
        <v>31.969449999999998</v>
      </c>
      <c r="F114" s="54">
        <v>32.155540000000002</v>
      </c>
      <c r="G114" s="54">
        <v>32.298740000000002</v>
      </c>
    </row>
    <row r="115" spans="1:7" x14ac:dyDescent="0.6">
      <c r="A115" s="54" t="s">
        <v>225</v>
      </c>
      <c r="B115" s="54" t="s">
        <v>226</v>
      </c>
      <c r="C115" s="54" t="s">
        <v>40</v>
      </c>
      <c r="D115" s="54">
        <v>27.986789999999999</v>
      </c>
      <c r="E115" s="54">
        <v>28.056370000000001</v>
      </c>
      <c r="F115" s="54">
        <v>28.157050000000002</v>
      </c>
      <c r="G115" s="54">
        <v>28.066739999999999</v>
      </c>
    </row>
    <row r="116" spans="1:7" x14ac:dyDescent="0.6">
      <c r="A116" s="54" t="s">
        <v>225</v>
      </c>
      <c r="B116" s="54" t="s">
        <v>226</v>
      </c>
      <c r="C116" s="54" t="s">
        <v>41</v>
      </c>
      <c r="D116" s="54">
        <v>28.044149999999998</v>
      </c>
      <c r="E116" s="54">
        <v>28.165500000000002</v>
      </c>
      <c r="F116" s="54">
        <v>28.094360000000002</v>
      </c>
      <c r="G116" s="54">
        <v>28.10134</v>
      </c>
    </row>
    <row r="117" spans="1:7" x14ac:dyDescent="0.6">
      <c r="A117" s="54" t="s">
        <v>225</v>
      </c>
      <c r="B117" s="54" t="s">
        <v>226</v>
      </c>
      <c r="C117" s="54" t="s">
        <v>42</v>
      </c>
      <c r="D117" s="54">
        <v>24.949259999999999</v>
      </c>
      <c r="E117" s="54">
        <v>24.96434</v>
      </c>
      <c r="F117" s="54">
        <v>24.982839999999999</v>
      </c>
      <c r="G117" s="54">
        <v>24.965479999999999</v>
      </c>
    </row>
    <row r="118" spans="1:7" x14ac:dyDescent="0.6">
      <c r="A118" s="54" t="s">
        <v>225</v>
      </c>
      <c r="B118" s="54" t="s">
        <v>226</v>
      </c>
      <c r="C118" s="54" t="s">
        <v>43</v>
      </c>
      <c r="D118" s="54">
        <v>30.257819999999999</v>
      </c>
      <c r="E118" s="54">
        <v>30.422499999999999</v>
      </c>
      <c r="F118" s="54">
        <v>30.417149999999999</v>
      </c>
      <c r="G118" s="54">
        <v>30.365819999999999</v>
      </c>
    </row>
    <row r="119" spans="1:7" x14ac:dyDescent="0.6">
      <c r="A119" s="54" t="s">
        <v>225</v>
      </c>
      <c r="B119" s="54" t="s">
        <v>226</v>
      </c>
      <c r="C119" s="54" t="s">
        <v>44</v>
      </c>
      <c r="D119" s="54">
        <v>28.952549999999999</v>
      </c>
      <c r="E119" s="54">
        <v>28.977260000000001</v>
      </c>
      <c r="F119" s="54">
        <v>28.981030000000001</v>
      </c>
      <c r="G119" s="54">
        <v>28.970279999999999</v>
      </c>
    </row>
    <row r="120" spans="1:7" x14ac:dyDescent="0.6">
      <c r="A120" s="54" t="s">
        <v>225</v>
      </c>
      <c r="B120" s="54" t="s">
        <v>226</v>
      </c>
      <c r="C120" s="54" t="s">
        <v>45</v>
      </c>
      <c r="D120" s="54">
        <v>28.74999</v>
      </c>
      <c r="E120" s="54">
        <v>28.888929999999998</v>
      </c>
      <c r="F120" s="54">
        <v>28.879930000000002</v>
      </c>
      <c r="G120" s="54">
        <v>28.83962</v>
      </c>
    </row>
    <row r="121" spans="1:7" x14ac:dyDescent="0.6">
      <c r="A121" s="54" t="s">
        <v>225</v>
      </c>
      <c r="B121" s="54" t="s">
        <v>226</v>
      </c>
      <c r="C121" s="54" t="s">
        <v>46</v>
      </c>
      <c r="D121" s="54">
        <v>32.812620000000003</v>
      </c>
      <c r="E121" s="54">
        <v>32.571759999999998</v>
      </c>
      <c r="F121" s="54">
        <v>32.941859999999998</v>
      </c>
      <c r="G121" s="54">
        <v>32.775410000000001</v>
      </c>
    </row>
    <row r="122" spans="1:7" x14ac:dyDescent="0.6">
      <c r="A122" s="54" t="s">
        <v>225</v>
      </c>
      <c r="B122" s="54" t="s">
        <v>226</v>
      </c>
      <c r="C122" s="54" t="s">
        <v>47</v>
      </c>
      <c r="D122" s="54">
        <v>27.123560000000001</v>
      </c>
      <c r="E122" s="54">
        <v>27.084969999999998</v>
      </c>
      <c r="F122" s="54">
        <v>27.0959</v>
      </c>
      <c r="G122" s="54">
        <v>27.101479999999999</v>
      </c>
    </row>
    <row r="123" spans="1:7" x14ac:dyDescent="0.6">
      <c r="A123" s="54" t="s">
        <v>225</v>
      </c>
      <c r="B123" s="54" t="s">
        <v>226</v>
      </c>
      <c r="C123" s="54" t="s">
        <v>48</v>
      </c>
      <c r="D123" s="54">
        <v>31.097370000000002</v>
      </c>
      <c r="E123" s="54">
        <v>31.258620000000001</v>
      </c>
      <c r="F123" s="54">
        <v>31.32368</v>
      </c>
      <c r="G123" s="54">
        <v>31.226559999999999</v>
      </c>
    </row>
    <row r="124" spans="1:7" x14ac:dyDescent="0.6">
      <c r="A124" s="54" t="s">
        <v>225</v>
      </c>
      <c r="B124" s="54" t="s">
        <v>226</v>
      </c>
      <c r="C124" s="54" t="s">
        <v>49</v>
      </c>
      <c r="D124" s="54">
        <v>30.582830000000001</v>
      </c>
      <c r="E124" s="54">
        <v>30.883189999999999</v>
      </c>
      <c r="F124" s="54">
        <v>30.382829999999998</v>
      </c>
      <c r="G124" s="54">
        <v>30.61628</v>
      </c>
    </row>
    <row r="125" spans="1:7" x14ac:dyDescent="0.6">
      <c r="A125" s="54" t="s">
        <v>225</v>
      </c>
      <c r="B125" s="54" t="s">
        <v>226</v>
      </c>
      <c r="C125" s="54" t="s">
        <v>50</v>
      </c>
      <c r="D125" s="54">
        <v>24.69594</v>
      </c>
      <c r="E125" s="54">
        <v>24.74314</v>
      </c>
      <c r="F125" s="54">
        <v>24.774329999999999</v>
      </c>
      <c r="G125" s="54">
        <v>24.7378</v>
      </c>
    </row>
    <row r="126" spans="1:7" x14ac:dyDescent="0.6">
      <c r="A126" s="54" t="s">
        <v>225</v>
      </c>
      <c r="B126" s="54" t="s">
        <v>226</v>
      </c>
      <c r="C126" s="54" t="s">
        <v>51</v>
      </c>
      <c r="D126" s="54">
        <v>28.150950000000002</v>
      </c>
      <c r="E126" s="54">
        <v>28.198789999999999</v>
      </c>
      <c r="F126" s="54">
        <v>28.299199999999999</v>
      </c>
      <c r="G126" s="54">
        <v>28.21631</v>
      </c>
    </row>
    <row r="127" spans="1:7" x14ac:dyDescent="0.6">
      <c r="A127" s="54" t="s">
        <v>225</v>
      </c>
      <c r="B127" s="54" t="s">
        <v>226</v>
      </c>
      <c r="C127" s="54" t="s">
        <v>52</v>
      </c>
      <c r="D127" s="54">
        <v>28.040209999999998</v>
      </c>
      <c r="E127" s="54">
        <v>28.137260000000001</v>
      </c>
      <c r="F127" s="54">
        <v>28.265619999999998</v>
      </c>
      <c r="G127" s="54">
        <v>28.1477</v>
      </c>
    </row>
    <row r="128" spans="1:7" x14ac:dyDescent="0.6">
      <c r="A128" s="54" t="s">
        <v>233</v>
      </c>
      <c r="B128" s="54" t="s">
        <v>234</v>
      </c>
      <c r="C128" s="54" t="s">
        <v>33</v>
      </c>
      <c r="D128" s="54">
        <v>21.179490000000001</v>
      </c>
      <c r="E128" s="54">
        <v>21.22927</v>
      </c>
      <c r="F128" s="54">
        <v>21.320139999999999</v>
      </c>
      <c r="G128" s="54">
        <v>21.24297</v>
      </c>
    </row>
    <row r="129" spans="1:7" x14ac:dyDescent="0.6">
      <c r="A129" s="54" t="s">
        <v>233</v>
      </c>
      <c r="B129" s="54" t="s">
        <v>234</v>
      </c>
      <c r="C129" s="54" t="s">
        <v>34</v>
      </c>
      <c r="D129" s="54">
        <v>29.736910000000002</v>
      </c>
      <c r="E129" s="54">
        <v>29.993210000000001</v>
      </c>
      <c r="F129" s="54">
        <v>29.983979999999999</v>
      </c>
      <c r="G129" s="54">
        <v>29.904699999999998</v>
      </c>
    </row>
    <row r="130" spans="1:7" x14ac:dyDescent="0.6">
      <c r="A130" s="54" t="s">
        <v>233</v>
      </c>
      <c r="B130" s="54" t="s">
        <v>234</v>
      </c>
      <c r="C130" s="54" t="s">
        <v>35</v>
      </c>
      <c r="D130" s="54">
        <v>28.57666</v>
      </c>
      <c r="E130" s="54">
        <v>28.716390000000001</v>
      </c>
      <c r="F130" s="54">
        <v>28.740950000000002</v>
      </c>
      <c r="G130" s="54">
        <v>28.678000000000001</v>
      </c>
    </row>
    <row r="131" spans="1:7" x14ac:dyDescent="0.6">
      <c r="A131" s="54" t="s">
        <v>233</v>
      </c>
      <c r="B131" s="54" t="s">
        <v>234</v>
      </c>
      <c r="C131" s="54" t="s">
        <v>36</v>
      </c>
      <c r="D131" s="54">
        <v>28.071570000000001</v>
      </c>
      <c r="E131" s="54">
        <v>28.16499</v>
      </c>
      <c r="F131" s="54">
        <v>28.151150000000001</v>
      </c>
      <c r="G131" s="54">
        <v>28.129239999999999</v>
      </c>
    </row>
    <row r="132" spans="1:7" x14ac:dyDescent="0.6">
      <c r="A132" s="54" t="s">
        <v>233</v>
      </c>
      <c r="B132" s="54" t="s">
        <v>234</v>
      </c>
      <c r="C132" s="54" t="s">
        <v>37</v>
      </c>
      <c r="D132" s="54">
        <v>28.659099999999999</v>
      </c>
      <c r="E132" s="54">
        <v>28.73638</v>
      </c>
      <c r="F132" s="54">
        <v>28.78726</v>
      </c>
      <c r="G132" s="54">
        <v>28.72758</v>
      </c>
    </row>
    <row r="133" spans="1:7" x14ac:dyDescent="0.6">
      <c r="A133" s="54" t="s">
        <v>233</v>
      </c>
      <c r="B133" s="54" t="s">
        <v>234</v>
      </c>
      <c r="C133" s="54" t="s">
        <v>38</v>
      </c>
      <c r="D133" s="54">
        <v>28.410830000000001</v>
      </c>
      <c r="E133" s="54">
        <v>28.378139999999998</v>
      </c>
      <c r="F133" s="54">
        <v>28.4222</v>
      </c>
      <c r="G133" s="54">
        <v>28.40372</v>
      </c>
    </row>
    <row r="134" spans="1:7" x14ac:dyDescent="0.6">
      <c r="A134" s="54" t="s">
        <v>233</v>
      </c>
      <c r="B134" s="54" t="s">
        <v>234</v>
      </c>
      <c r="C134" s="54" t="s">
        <v>39</v>
      </c>
      <c r="D134" s="54">
        <v>26.698509999999999</v>
      </c>
      <c r="E134" s="54">
        <v>26.705269999999999</v>
      </c>
      <c r="F134" s="54">
        <v>26.722159999999999</v>
      </c>
      <c r="G134" s="54">
        <v>26.708649999999999</v>
      </c>
    </row>
    <row r="135" spans="1:7" x14ac:dyDescent="0.6">
      <c r="A135" s="54" t="s">
        <v>233</v>
      </c>
      <c r="B135" s="54" t="s">
        <v>234</v>
      </c>
      <c r="C135" s="54" t="s">
        <v>61</v>
      </c>
      <c r="D135" s="54">
        <v>33.073590000000003</v>
      </c>
      <c r="E135" s="54">
        <v>33.025680000000001</v>
      </c>
      <c r="F135" s="54">
        <v>33.105550000000001</v>
      </c>
      <c r="G135" s="54">
        <v>33.068269999999998</v>
      </c>
    </row>
    <row r="136" spans="1:7" x14ac:dyDescent="0.6">
      <c r="A136" s="54" t="s">
        <v>233</v>
      </c>
      <c r="B136" s="54" t="s">
        <v>234</v>
      </c>
      <c r="C136" s="54" t="s">
        <v>40</v>
      </c>
      <c r="D136" s="54">
        <v>28.116579999999999</v>
      </c>
      <c r="E136" s="54">
        <v>28.121020000000001</v>
      </c>
      <c r="F136" s="54">
        <v>28.290929999999999</v>
      </c>
      <c r="G136" s="54">
        <v>28.176179999999999</v>
      </c>
    </row>
    <row r="137" spans="1:7" x14ac:dyDescent="0.6">
      <c r="A137" s="54" t="s">
        <v>233</v>
      </c>
      <c r="B137" s="54" t="s">
        <v>234</v>
      </c>
      <c r="C137" s="54" t="s">
        <v>41</v>
      </c>
      <c r="D137" s="54">
        <v>27.886970000000002</v>
      </c>
      <c r="E137" s="54">
        <v>27.895520000000001</v>
      </c>
      <c r="F137" s="54">
        <v>27.884080000000001</v>
      </c>
      <c r="G137" s="54">
        <v>27.888860000000001</v>
      </c>
    </row>
    <row r="138" spans="1:7" x14ac:dyDescent="0.6">
      <c r="A138" s="54" t="s">
        <v>233</v>
      </c>
      <c r="B138" s="54" t="s">
        <v>234</v>
      </c>
      <c r="C138" s="54" t="s">
        <v>42</v>
      </c>
      <c r="D138" s="54">
        <v>22.50703</v>
      </c>
      <c r="E138" s="54">
        <v>22.5181</v>
      </c>
      <c r="F138" s="54">
        <v>22.561820000000001</v>
      </c>
      <c r="G138" s="54">
        <v>22.528980000000001</v>
      </c>
    </row>
    <row r="139" spans="1:7" x14ac:dyDescent="0.6">
      <c r="A139" s="54" t="s">
        <v>233</v>
      </c>
      <c r="B139" s="54" t="s">
        <v>234</v>
      </c>
      <c r="C139" s="54" t="s">
        <v>43</v>
      </c>
      <c r="D139" s="54">
        <v>30.306249999999999</v>
      </c>
      <c r="E139" s="54">
        <v>30.344059999999999</v>
      </c>
      <c r="F139" s="54">
        <v>30.611470000000001</v>
      </c>
      <c r="G139" s="54">
        <v>30.420590000000001</v>
      </c>
    </row>
    <row r="140" spans="1:7" x14ac:dyDescent="0.6">
      <c r="A140" s="54" t="s">
        <v>233</v>
      </c>
      <c r="B140" s="54" t="s">
        <v>234</v>
      </c>
      <c r="C140" s="54" t="s">
        <v>44</v>
      </c>
      <c r="D140" s="54">
        <v>29.662890000000001</v>
      </c>
      <c r="E140" s="54">
        <v>29.835229999999999</v>
      </c>
      <c r="F140" s="54">
        <v>29.961269999999999</v>
      </c>
      <c r="G140" s="54">
        <v>29.819800000000001</v>
      </c>
    </row>
    <row r="141" spans="1:7" x14ac:dyDescent="0.6">
      <c r="A141" s="54" t="s">
        <v>233</v>
      </c>
      <c r="B141" s="54" t="s">
        <v>234</v>
      </c>
      <c r="C141" s="54" t="s">
        <v>45</v>
      </c>
      <c r="D141" s="54">
        <v>28.278130000000001</v>
      </c>
      <c r="E141" s="54">
        <v>28.18779</v>
      </c>
      <c r="F141" s="54">
        <v>28.2928</v>
      </c>
      <c r="G141" s="54">
        <v>28.25291</v>
      </c>
    </row>
    <row r="142" spans="1:7" x14ac:dyDescent="0.6">
      <c r="A142" s="54" t="s">
        <v>233</v>
      </c>
      <c r="B142" s="54" t="s">
        <v>234</v>
      </c>
      <c r="C142" s="54" t="s">
        <v>46</v>
      </c>
      <c r="D142" s="54">
        <v>28.805499999999999</v>
      </c>
      <c r="E142" s="54">
        <v>28.80039</v>
      </c>
      <c r="F142" s="54">
        <v>28.891960000000001</v>
      </c>
      <c r="G142" s="54">
        <v>28.832619999999999</v>
      </c>
    </row>
    <row r="143" spans="1:7" x14ac:dyDescent="0.6">
      <c r="A143" s="54" t="s">
        <v>233</v>
      </c>
      <c r="B143" s="54" t="s">
        <v>234</v>
      </c>
      <c r="C143" s="54" t="s">
        <v>47</v>
      </c>
      <c r="D143" s="54">
        <v>28.994319999999998</v>
      </c>
      <c r="E143" s="54">
        <v>28.965350000000001</v>
      </c>
      <c r="F143" s="54">
        <v>29.125769999999999</v>
      </c>
      <c r="G143" s="54">
        <v>29.028479999999998</v>
      </c>
    </row>
    <row r="144" spans="1:7" x14ac:dyDescent="0.6">
      <c r="A144" s="54" t="s">
        <v>233</v>
      </c>
      <c r="B144" s="54" t="s">
        <v>234</v>
      </c>
      <c r="C144" s="54" t="s">
        <v>48</v>
      </c>
      <c r="D144" s="54">
        <v>28.468610000000002</v>
      </c>
      <c r="E144" s="54">
        <v>28.467279999999999</v>
      </c>
      <c r="F144" s="54">
        <v>28.514019999999999</v>
      </c>
      <c r="G144" s="54">
        <v>28.4833</v>
      </c>
    </row>
    <row r="145" spans="1:7" x14ac:dyDescent="0.6">
      <c r="A145" s="54" t="s">
        <v>233</v>
      </c>
      <c r="B145" s="54" t="s">
        <v>234</v>
      </c>
      <c r="C145" s="54" t="s">
        <v>49</v>
      </c>
      <c r="D145" s="54">
        <v>30.16179</v>
      </c>
      <c r="E145" s="54">
        <v>30.151910000000001</v>
      </c>
      <c r="F145" s="54">
        <v>30.26952</v>
      </c>
      <c r="G145" s="54">
        <v>30.194410000000001</v>
      </c>
    </row>
    <row r="146" spans="1:7" x14ac:dyDescent="0.6">
      <c r="A146" s="54" t="s">
        <v>233</v>
      </c>
      <c r="B146" s="54" t="s">
        <v>234</v>
      </c>
      <c r="C146" s="54" t="s">
        <v>50</v>
      </c>
      <c r="D146" s="54">
        <v>23.611080000000001</v>
      </c>
      <c r="E146" s="54">
        <v>23.632439999999999</v>
      </c>
      <c r="F146" s="54">
        <v>23.654250000000001</v>
      </c>
      <c r="G146" s="54">
        <v>23.63259</v>
      </c>
    </row>
    <row r="147" spans="1:7" x14ac:dyDescent="0.6">
      <c r="A147" s="54" t="s">
        <v>233</v>
      </c>
      <c r="B147" s="54" t="s">
        <v>234</v>
      </c>
      <c r="C147" s="54" t="s">
        <v>51</v>
      </c>
      <c r="D147" s="54">
        <v>29.246960000000001</v>
      </c>
      <c r="E147" s="54">
        <v>29.227720000000001</v>
      </c>
      <c r="F147" s="54">
        <v>29.33728</v>
      </c>
      <c r="G147" s="54">
        <v>29.27065</v>
      </c>
    </row>
    <row r="148" spans="1:7" x14ac:dyDescent="0.6">
      <c r="A148" s="54" t="s">
        <v>233</v>
      </c>
      <c r="B148" s="54" t="s">
        <v>234</v>
      </c>
      <c r="C148" s="54" t="s">
        <v>52</v>
      </c>
      <c r="D148" s="54">
        <v>27.750299999999999</v>
      </c>
      <c r="E148" s="54">
        <v>27.813310000000001</v>
      </c>
      <c r="F148" s="54">
        <v>27.892869999999998</v>
      </c>
      <c r="G148" s="54">
        <v>27.818829999999998</v>
      </c>
    </row>
    <row r="149" spans="1:7" x14ac:dyDescent="0.6">
      <c r="A149" s="54" t="s">
        <v>253</v>
      </c>
      <c r="B149" s="54" t="s">
        <v>254</v>
      </c>
      <c r="C149" s="54" t="s">
        <v>33</v>
      </c>
      <c r="D149" s="54">
        <v>19.27834</v>
      </c>
      <c r="E149" s="54">
        <v>19.28302</v>
      </c>
      <c r="F149" s="54">
        <v>19.36242</v>
      </c>
      <c r="G149" s="54">
        <v>19.307929999999999</v>
      </c>
    </row>
    <row r="150" spans="1:7" x14ac:dyDescent="0.6">
      <c r="A150" s="54" t="s">
        <v>253</v>
      </c>
      <c r="B150" s="54" t="s">
        <v>254</v>
      </c>
      <c r="C150" s="54" t="s">
        <v>34</v>
      </c>
      <c r="D150" s="54">
        <v>28.46002</v>
      </c>
      <c r="E150" s="54">
        <v>28.485710000000001</v>
      </c>
      <c r="F150" s="54">
        <v>28.656169999999999</v>
      </c>
      <c r="G150" s="54">
        <v>28.53397</v>
      </c>
    </row>
    <row r="151" spans="1:7" x14ac:dyDescent="0.6">
      <c r="A151" s="54" t="s">
        <v>253</v>
      </c>
      <c r="B151" s="54" t="s">
        <v>254</v>
      </c>
      <c r="C151" s="54" t="s">
        <v>35</v>
      </c>
      <c r="D151" s="54">
        <v>27.195630000000001</v>
      </c>
      <c r="E151" s="54">
        <v>27.163799999999998</v>
      </c>
      <c r="F151" s="54">
        <v>27.21434</v>
      </c>
      <c r="G151" s="54">
        <v>27.19126</v>
      </c>
    </row>
    <row r="152" spans="1:7" x14ac:dyDescent="0.6">
      <c r="A152" s="54" t="s">
        <v>253</v>
      </c>
      <c r="B152" s="54" t="s">
        <v>254</v>
      </c>
      <c r="C152" s="54" t="s">
        <v>36</v>
      </c>
      <c r="D152" s="54">
        <v>30.035260000000001</v>
      </c>
      <c r="E152" s="54">
        <v>30.157070000000001</v>
      </c>
      <c r="F152" s="54">
        <v>30.21472</v>
      </c>
      <c r="G152" s="54">
        <v>30.135680000000001</v>
      </c>
    </row>
    <row r="153" spans="1:7" x14ac:dyDescent="0.6">
      <c r="A153" s="54" t="s">
        <v>253</v>
      </c>
      <c r="B153" s="54" t="s">
        <v>254</v>
      </c>
      <c r="C153" s="54" t="s">
        <v>37</v>
      </c>
      <c r="D153" s="54">
        <v>28.12199</v>
      </c>
      <c r="E153" s="54">
        <v>28.213010000000001</v>
      </c>
      <c r="F153" s="54">
        <v>28.200700000000001</v>
      </c>
      <c r="G153" s="54">
        <v>28.178570000000001</v>
      </c>
    </row>
    <row r="154" spans="1:7" x14ac:dyDescent="0.6">
      <c r="A154" s="54" t="s">
        <v>253</v>
      </c>
      <c r="B154" s="54" t="s">
        <v>254</v>
      </c>
      <c r="C154" s="54" t="s">
        <v>38</v>
      </c>
      <c r="D154" s="54">
        <v>27.7699</v>
      </c>
      <c r="E154" s="54">
        <v>27.812919999999998</v>
      </c>
      <c r="F154" s="54">
        <v>27.815860000000001</v>
      </c>
      <c r="G154" s="54">
        <v>27.79956</v>
      </c>
    </row>
    <row r="155" spans="1:7" x14ac:dyDescent="0.6">
      <c r="A155" s="54" t="s">
        <v>253</v>
      </c>
      <c r="B155" s="54" t="s">
        <v>254</v>
      </c>
      <c r="C155" s="54" t="s">
        <v>39</v>
      </c>
      <c r="D155" s="54">
        <v>26.227779999999999</v>
      </c>
      <c r="E155" s="54">
        <v>26.21632</v>
      </c>
      <c r="F155" s="54">
        <v>26.205829999999999</v>
      </c>
      <c r="G155" s="54">
        <v>26.216640000000002</v>
      </c>
    </row>
    <row r="156" spans="1:7" x14ac:dyDescent="0.6">
      <c r="A156" s="54" t="s">
        <v>253</v>
      </c>
      <c r="B156" s="54" t="s">
        <v>254</v>
      </c>
      <c r="C156" s="54" t="s">
        <v>61</v>
      </c>
      <c r="D156" s="54">
        <v>31.760459999999998</v>
      </c>
      <c r="E156" s="54">
        <v>31.483460000000001</v>
      </c>
      <c r="F156" s="54">
        <v>31.396239999999999</v>
      </c>
      <c r="G156" s="54">
        <v>31.546720000000001</v>
      </c>
    </row>
    <row r="157" spans="1:7" x14ac:dyDescent="0.6">
      <c r="A157" s="54" t="s">
        <v>253</v>
      </c>
      <c r="B157" s="54" t="s">
        <v>254</v>
      </c>
      <c r="C157" s="54" t="s">
        <v>40</v>
      </c>
      <c r="D157" s="54">
        <v>25.671489999999999</v>
      </c>
      <c r="E157" s="54">
        <v>25.71847</v>
      </c>
      <c r="F157" s="54">
        <v>25.80829</v>
      </c>
      <c r="G157" s="54">
        <v>25.732749999999999</v>
      </c>
    </row>
    <row r="158" spans="1:7" x14ac:dyDescent="0.6">
      <c r="A158" s="54" t="s">
        <v>253</v>
      </c>
      <c r="B158" s="54" t="s">
        <v>254</v>
      </c>
      <c r="C158" s="54" t="s">
        <v>41</v>
      </c>
      <c r="D158" s="54">
        <v>27.097740000000002</v>
      </c>
      <c r="E158" s="54">
        <v>27.032330000000002</v>
      </c>
      <c r="F158" s="54">
        <v>27.058209999999999</v>
      </c>
      <c r="G158" s="54">
        <v>27.062760000000001</v>
      </c>
    </row>
    <row r="159" spans="1:7" x14ac:dyDescent="0.6">
      <c r="A159" s="54" t="s">
        <v>253</v>
      </c>
      <c r="B159" s="54" t="s">
        <v>254</v>
      </c>
      <c r="C159" s="54" t="s">
        <v>42</v>
      </c>
      <c r="D159" s="54">
        <v>21.368970000000001</v>
      </c>
      <c r="E159" s="54">
        <v>21.40438</v>
      </c>
      <c r="F159" s="54">
        <v>21.42379</v>
      </c>
      <c r="G159" s="54">
        <v>21.399049999999999</v>
      </c>
    </row>
    <row r="160" spans="1:7" x14ac:dyDescent="0.6">
      <c r="A160" s="54" t="s">
        <v>253</v>
      </c>
      <c r="B160" s="54" t="s">
        <v>254</v>
      </c>
      <c r="C160" s="54" t="s">
        <v>43</v>
      </c>
      <c r="D160" s="54">
        <v>29.313469999999999</v>
      </c>
      <c r="E160" s="54">
        <v>29.302440000000001</v>
      </c>
      <c r="F160" s="54">
        <v>29.415179999999999</v>
      </c>
      <c r="G160" s="54">
        <v>29.343699999999998</v>
      </c>
    </row>
    <row r="161" spans="1:7" x14ac:dyDescent="0.6">
      <c r="A161" s="54" t="s">
        <v>253</v>
      </c>
      <c r="B161" s="54" t="s">
        <v>254</v>
      </c>
      <c r="C161" s="54" t="s">
        <v>44</v>
      </c>
      <c r="D161" s="54">
        <v>29.983989999999999</v>
      </c>
      <c r="E161" s="54">
        <v>30.03875</v>
      </c>
      <c r="F161" s="54">
        <v>30.023890000000002</v>
      </c>
      <c r="G161" s="54">
        <v>30.015540000000001</v>
      </c>
    </row>
    <row r="162" spans="1:7" x14ac:dyDescent="0.6">
      <c r="A162" s="54" t="s">
        <v>253</v>
      </c>
      <c r="B162" s="54" t="s">
        <v>254</v>
      </c>
      <c r="C162" s="54" t="s">
        <v>45</v>
      </c>
      <c r="D162" s="54">
        <v>27.157979999999998</v>
      </c>
      <c r="E162" s="54">
        <v>27.124040000000001</v>
      </c>
      <c r="F162" s="54">
        <v>27.132269999999998</v>
      </c>
      <c r="G162" s="54">
        <v>27.138100000000001</v>
      </c>
    </row>
    <row r="163" spans="1:7" x14ac:dyDescent="0.6">
      <c r="A163" s="54" t="s">
        <v>253</v>
      </c>
      <c r="B163" s="54" t="s">
        <v>254</v>
      </c>
      <c r="C163" s="54" t="s">
        <v>46</v>
      </c>
      <c r="D163" s="54">
        <v>29.793769999999999</v>
      </c>
      <c r="E163" s="54">
        <v>29.768650000000001</v>
      </c>
      <c r="F163" s="54">
        <v>29.908809999999999</v>
      </c>
      <c r="G163" s="54">
        <v>29.823740000000001</v>
      </c>
    </row>
    <row r="164" spans="1:7" x14ac:dyDescent="0.6">
      <c r="A164" s="54" t="s">
        <v>253</v>
      </c>
      <c r="B164" s="54" t="s">
        <v>254</v>
      </c>
      <c r="C164" s="54" t="s">
        <v>47</v>
      </c>
      <c r="D164" s="54">
        <v>23.231470000000002</v>
      </c>
      <c r="E164" s="54">
        <v>23.30237</v>
      </c>
      <c r="F164" s="54">
        <v>23.252579999999998</v>
      </c>
      <c r="G164" s="54">
        <v>23.262139999999999</v>
      </c>
    </row>
    <row r="165" spans="1:7" x14ac:dyDescent="0.6">
      <c r="A165" s="54" t="s">
        <v>253</v>
      </c>
      <c r="B165" s="54" t="s">
        <v>254</v>
      </c>
      <c r="C165" s="54" t="s">
        <v>48</v>
      </c>
      <c r="D165" s="54">
        <v>26.96292</v>
      </c>
      <c r="E165" s="54">
        <v>26.961680000000001</v>
      </c>
      <c r="F165" s="54">
        <v>26.942319999999999</v>
      </c>
      <c r="G165" s="54">
        <v>26.955639999999999</v>
      </c>
    </row>
    <row r="166" spans="1:7" x14ac:dyDescent="0.6">
      <c r="A166" s="54" t="s">
        <v>253</v>
      </c>
      <c r="B166" s="54" t="s">
        <v>254</v>
      </c>
      <c r="C166" s="54" t="s">
        <v>49</v>
      </c>
      <c r="D166" s="54">
        <v>29.520019999999999</v>
      </c>
      <c r="E166" s="54">
        <v>29.640470000000001</v>
      </c>
      <c r="F166" s="54">
        <v>29.60773</v>
      </c>
      <c r="G166" s="54">
        <v>29.589410000000001</v>
      </c>
    </row>
    <row r="167" spans="1:7" x14ac:dyDescent="0.6">
      <c r="A167" s="54" t="s">
        <v>253</v>
      </c>
      <c r="B167" s="54" t="s">
        <v>254</v>
      </c>
      <c r="C167" s="54" t="s">
        <v>50</v>
      </c>
      <c r="D167" s="54">
        <v>22.818210000000001</v>
      </c>
      <c r="E167" s="54">
        <v>22.84319</v>
      </c>
      <c r="F167" s="54">
        <v>22.813030000000001</v>
      </c>
      <c r="G167" s="54">
        <v>22.824809999999999</v>
      </c>
    </row>
    <row r="168" spans="1:7" x14ac:dyDescent="0.6">
      <c r="A168" s="54" t="s">
        <v>253</v>
      </c>
      <c r="B168" s="54" t="s">
        <v>254</v>
      </c>
      <c r="C168" s="54" t="s">
        <v>51</v>
      </c>
      <c r="D168" s="54">
        <v>29.976230000000001</v>
      </c>
      <c r="E168" s="54">
        <v>30.01849</v>
      </c>
      <c r="F168" s="54">
        <v>30.08934</v>
      </c>
      <c r="G168" s="54">
        <v>30.028020000000001</v>
      </c>
    </row>
    <row r="169" spans="1:7" x14ac:dyDescent="0.6">
      <c r="A169" s="54" t="s">
        <v>253</v>
      </c>
      <c r="B169" s="54" t="s">
        <v>254</v>
      </c>
      <c r="C169" s="54" t="s">
        <v>52</v>
      </c>
      <c r="D169" s="54">
        <v>24.771239999999999</v>
      </c>
      <c r="E169" s="54">
        <v>24.83099</v>
      </c>
      <c r="F169" s="54">
        <v>24.800049999999999</v>
      </c>
      <c r="G169" s="54">
        <v>24.80076</v>
      </c>
    </row>
    <row r="170" spans="1:7" x14ac:dyDescent="0.6">
      <c r="A170" s="54" t="s">
        <v>201</v>
      </c>
      <c r="B170" s="54" t="s">
        <v>202</v>
      </c>
      <c r="C170" s="54" t="s">
        <v>33</v>
      </c>
      <c r="D170" s="54">
        <v>22.867360000000001</v>
      </c>
      <c r="E170" s="54">
        <v>22.892620000000001</v>
      </c>
      <c r="F170" s="54">
        <v>22.971900000000002</v>
      </c>
      <c r="G170" s="54">
        <v>22.910630000000001</v>
      </c>
    </row>
    <row r="171" spans="1:7" x14ac:dyDescent="0.6">
      <c r="A171" s="54" t="s">
        <v>201</v>
      </c>
      <c r="B171" s="54" t="s">
        <v>202</v>
      </c>
      <c r="C171" s="54" t="s">
        <v>34</v>
      </c>
      <c r="D171" s="54">
        <v>31.922029999999999</v>
      </c>
      <c r="E171" s="54">
        <v>31.972860000000001</v>
      </c>
      <c r="F171" s="54">
        <v>31.660419999999998</v>
      </c>
      <c r="G171" s="54">
        <v>31.851769999999998</v>
      </c>
    </row>
    <row r="172" spans="1:7" x14ac:dyDescent="0.6">
      <c r="A172" s="54" t="s">
        <v>201</v>
      </c>
      <c r="B172" s="54" t="s">
        <v>202</v>
      </c>
      <c r="C172" s="54" t="s">
        <v>35</v>
      </c>
      <c r="D172" s="54">
        <v>29.350020000000001</v>
      </c>
      <c r="E172" s="54">
        <v>29.373449999999998</v>
      </c>
      <c r="F172" s="54">
        <v>29.425129999999999</v>
      </c>
      <c r="G172" s="54">
        <v>29.38287</v>
      </c>
    </row>
    <row r="173" spans="1:7" x14ac:dyDescent="0.6">
      <c r="A173" s="54" t="s">
        <v>201</v>
      </c>
      <c r="B173" s="54" t="s">
        <v>202</v>
      </c>
      <c r="C173" s="54" t="s">
        <v>36</v>
      </c>
      <c r="D173" s="54">
        <v>29.19087</v>
      </c>
      <c r="E173" s="54">
        <v>29.305599999999998</v>
      </c>
      <c r="F173" s="54">
        <v>29.25695</v>
      </c>
      <c r="G173" s="54">
        <v>29.251139999999999</v>
      </c>
    </row>
    <row r="174" spans="1:7" x14ac:dyDescent="0.6">
      <c r="A174" s="54" t="s">
        <v>201</v>
      </c>
      <c r="B174" s="54" t="s">
        <v>202</v>
      </c>
      <c r="C174" s="54" t="s">
        <v>37</v>
      </c>
      <c r="D174" s="54">
        <v>31.027550000000002</v>
      </c>
      <c r="E174" s="54">
        <v>31.242629999999998</v>
      </c>
      <c r="F174" s="54">
        <v>31.103770000000001</v>
      </c>
      <c r="G174" s="54">
        <v>31.124649999999999</v>
      </c>
    </row>
    <row r="175" spans="1:7" x14ac:dyDescent="0.6">
      <c r="A175" s="54" t="s">
        <v>201</v>
      </c>
      <c r="B175" s="54" t="s">
        <v>202</v>
      </c>
      <c r="C175" s="54" t="s">
        <v>38</v>
      </c>
      <c r="D175" s="54">
        <v>31.214580000000002</v>
      </c>
      <c r="E175" s="54">
        <v>30.935929999999999</v>
      </c>
      <c r="F175" s="54">
        <v>30.809429999999999</v>
      </c>
      <c r="G175" s="54">
        <v>30.986650000000001</v>
      </c>
    </row>
    <row r="176" spans="1:7" x14ac:dyDescent="0.6">
      <c r="A176" s="54" t="s">
        <v>201</v>
      </c>
      <c r="B176" s="54" t="s">
        <v>202</v>
      </c>
      <c r="C176" s="54" t="s">
        <v>39</v>
      </c>
      <c r="D176" s="54">
        <v>29.337610000000002</v>
      </c>
      <c r="E176" s="54">
        <v>29.210609999999999</v>
      </c>
      <c r="F176" s="54">
        <v>29.36112</v>
      </c>
      <c r="G176" s="54">
        <v>29.30311</v>
      </c>
    </row>
    <row r="177" spans="1:7" x14ac:dyDescent="0.6">
      <c r="A177" s="54" t="s">
        <v>201</v>
      </c>
      <c r="B177" s="54" t="s">
        <v>202</v>
      </c>
      <c r="C177" s="54" t="s">
        <v>61</v>
      </c>
      <c r="D177" s="54">
        <v>33.978700000000003</v>
      </c>
      <c r="E177" s="54">
        <v>33.513100000000001</v>
      </c>
      <c r="F177" s="54">
        <v>34.287619999999997</v>
      </c>
      <c r="G177" s="54">
        <v>33.926470000000002</v>
      </c>
    </row>
    <row r="178" spans="1:7" x14ac:dyDescent="0.6">
      <c r="A178" s="54" t="s">
        <v>201</v>
      </c>
      <c r="B178" s="54" t="s">
        <v>202</v>
      </c>
      <c r="C178" s="54" t="s">
        <v>40</v>
      </c>
      <c r="D178" s="54">
        <v>27.999690000000001</v>
      </c>
      <c r="E178" s="54">
        <v>28.102889999999999</v>
      </c>
      <c r="F178" s="54">
        <v>28.190999999999999</v>
      </c>
      <c r="G178" s="54">
        <v>28.097860000000001</v>
      </c>
    </row>
    <row r="179" spans="1:7" x14ac:dyDescent="0.6">
      <c r="A179" s="54" t="s">
        <v>201</v>
      </c>
      <c r="B179" s="54" t="s">
        <v>202</v>
      </c>
      <c r="C179" s="54" t="s">
        <v>41</v>
      </c>
      <c r="D179" s="54">
        <v>28.637450000000001</v>
      </c>
      <c r="E179" s="54">
        <v>28.712689999999998</v>
      </c>
      <c r="F179" s="54">
        <v>28.67661</v>
      </c>
      <c r="G179" s="54">
        <v>28.67558</v>
      </c>
    </row>
    <row r="180" spans="1:7" x14ac:dyDescent="0.6">
      <c r="A180" s="54" t="s">
        <v>201</v>
      </c>
      <c r="B180" s="54" t="s">
        <v>202</v>
      </c>
      <c r="C180" s="54" t="s">
        <v>42</v>
      </c>
      <c r="D180" s="54">
        <v>25.89556</v>
      </c>
      <c r="E180" s="54">
        <v>25.896139999999999</v>
      </c>
      <c r="F180" s="54">
        <v>25.943729999999999</v>
      </c>
      <c r="G180" s="54">
        <v>25.911809999999999</v>
      </c>
    </row>
    <row r="181" spans="1:7" x14ac:dyDescent="0.6">
      <c r="A181" s="54" t="s">
        <v>201</v>
      </c>
      <c r="B181" s="54" t="s">
        <v>202</v>
      </c>
      <c r="C181" s="54" t="s">
        <v>43</v>
      </c>
      <c r="D181" s="54">
        <v>31.161380000000001</v>
      </c>
      <c r="E181" s="54">
        <v>31.12369</v>
      </c>
      <c r="F181" s="54">
        <v>31.15671</v>
      </c>
      <c r="G181" s="54">
        <v>31.147259999999999</v>
      </c>
    </row>
    <row r="182" spans="1:7" x14ac:dyDescent="0.6">
      <c r="A182" s="54" t="s">
        <v>201</v>
      </c>
      <c r="B182" s="54" t="s">
        <v>202</v>
      </c>
      <c r="C182" s="54" t="s">
        <v>44</v>
      </c>
      <c r="D182" s="54">
        <v>29.828410000000002</v>
      </c>
      <c r="E182" s="54">
        <v>29.84965</v>
      </c>
      <c r="F182" s="54">
        <v>29.952000000000002</v>
      </c>
      <c r="G182" s="54">
        <v>29.87669</v>
      </c>
    </row>
    <row r="183" spans="1:7" x14ac:dyDescent="0.6">
      <c r="A183" s="54" t="s">
        <v>201</v>
      </c>
      <c r="B183" s="54" t="s">
        <v>202</v>
      </c>
      <c r="C183" s="54" t="s">
        <v>45</v>
      </c>
      <c r="D183" s="54">
        <v>29.787109999999998</v>
      </c>
      <c r="E183" s="54">
        <v>29.755610000000001</v>
      </c>
      <c r="F183" s="54">
        <v>29.75996</v>
      </c>
      <c r="G183" s="54">
        <v>29.76756</v>
      </c>
    </row>
    <row r="184" spans="1:7" x14ac:dyDescent="0.6">
      <c r="A184" s="54" t="s">
        <v>201</v>
      </c>
      <c r="B184" s="54" t="s">
        <v>202</v>
      </c>
      <c r="C184" s="54" t="s">
        <v>46</v>
      </c>
      <c r="D184" s="54">
        <v>31.28762</v>
      </c>
      <c r="E184" s="54">
        <v>31.444659999999999</v>
      </c>
      <c r="F184" s="54">
        <v>31.274709999999999</v>
      </c>
      <c r="G184" s="54">
        <v>31.335660000000001</v>
      </c>
    </row>
    <row r="185" spans="1:7" x14ac:dyDescent="0.6">
      <c r="A185" s="54" t="s">
        <v>201</v>
      </c>
      <c r="B185" s="54" t="s">
        <v>202</v>
      </c>
      <c r="C185" s="54" t="s">
        <v>47</v>
      </c>
      <c r="D185" s="54">
        <v>27.683710000000001</v>
      </c>
      <c r="E185" s="54">
        <v>27.587530000000001</v>
      </c>
      <c r="F185" s="54">
        <v>27.658149999999999</v>
      </c>
      <c r="G185" s="54">
        <v>27.643129999999999</v>
      </c>
    </row>
    <row r="186" spans="1:7" x14ac:dyDescent="0.6">
      <c r="A186" s="54" t="s">
        <v>201</v>
      </c>
      <c r="B186" s="54" t="s">
        <v>202</v>
      </c>
      <c r="C186" s="54" t="s">
        <v>48</v>
      </c>
      <c r="D186" s="54">
        <v>32.107230000000001</v>
      </c>
      <c r="E186" s="54">
        <v>32.488410000000002</v>
      </c>
      <c r="F186" s="54">
        <v>32.360849999999999</v>
      </c>
      <c r="G186" s="54">
        <v>32.318829999999998</v>
      </c>
    </row>
    <row r="187" spans="1:7" x14ac:dyDescent="0.6">
      <c r="A187" s="54" t="s">
        <v>201</v>
      </c>
      <c r="B187" s="54" t="s">
        <v>202</v>
      </c>
      <c r="C187" s="54" t="s">
        <v>49</v>
      </c>
      <c r="D187" s="54">
        <v>31.349920000000001</v>
      </c>
      <c r="E187" s="54">
        <v>31.336189999999998</v>
      </c>
      <c r="F187" s="54">
        <v>31.273569999999999</v>
      </c>
      <c r="G187" s="54">
        <v>31.319890000000001</v>
      </c>
    </row>
    <row r="188" spans="1:7" x14ac:dyDescent="0.6">
      <c r="A188" s="54" t="s">
        <v>201</v>
      </c>
      <c r="B188" s="54" t="s">
        <v>202</v>
      </c>
      <c r="C188" s="54" t="s">
        <v>50</v>
      </c>
      <c r="D188" s="54">
        <v>25.440580000000001</v>
      </c>
      <c r="E188" s="54">
        <v>25.471029999999999</v>
      </c>
      <c r="F188" s="54">
        <v>25.419699999999999</v>
      </c>
      <c r="G188" s="54">
        <v>25.443770000000001</v>
      </c>
    </row>
    <row r="189" spans="1:7" x14ac:dyDescent="0.6">
      <c r="A189" s="54" t="s">
        <v>201</v>
      </c>
      <c r="B189" s="54" t="s">
        <v>202</v>
      </c>
      <c r="C189" s="54" t="s">
        <v>51</v>
      </c>
      <c r="D189" s="54">
        <v>28.56878</v>
      </c>
      <c r="E189" s="54">
        <v>28.641459999999999</v>
      </c>
      <c r="F189" s="54">
        <v>28.627569999999999</v>
      </c>
      <c r="G189" s="54">
        <v>28.6126</v>
      </c>
    </row>
    <row r="190" spans="1:7" x14ac:dyDescent="0.6">
      <c r="A190" s="54" t="s">
        <v>201</v>
      </c>
      <c r="B190" s="54" t="s">
        <v>202</v>
      </c>
      <c r="C190" s="54" t="s">
        <v>52</v>
      </c>
      <c r="D190" s="54">
        <v>29.220649999999999</v>
      </c>
      <c r="E190" s="54">
        <v>29.377120000000001</v>
      </c>
      <c r="F190" s="54">
        <v>29.344169999999998</v>
      </c>
      <c r="G190" s="54">
        <v>29.313980000000001</v>
      </c>
    </row>
    <row r="191" spans="1:7" x14ac:dyDescent="0.6">
      <c r="A191" s="54" t="s">
        <v>207</v>
      </c>
      <c r="B191" s="54" t="s">
        <v>208</v>
      </c>
      <c r="C191" s="54" t="s">
        <v>33</v>
      </c>
      <c r="D191" s="54">
        <v>21.753630000000001</v>
      </c>
      <c r="E191" s="54">
        <v>21.788640000000001</v>
      </c>
      <c r="F191" s="54">
        <v>21.9682</v>
      </c>
      <c r="G191" s="54">
        <v>21.836819999999999</v>
      </c>
    </row>
    <row r="192" spans="1:7" x14ac:dyDescent="0.6">
      <c r="A192" s="54" t="s">
        <v>207</v>
      </c>
      <c r="B192" s="54" t="s">
        <v>208</v>
      </c>
      <c r="C192" s="54" t="s">
        <v>34</v>
      </c>
      <c r="D192" s="54">
        <v>30.381340000000002</v>
      </c>
      <c r="E192" s="54">
        <v>30.73001</v>
      </c>
      <c r="F192" s="54">
        <v>30.673960000000001</v>
      </c>
      <c r="G192" s="54">
        <v>30.595099999999999</v>
      </c>
    </row>
    <row r="193" spans="1:7" x14ac:dyDescent="0.6">
      <c r="A193" s="54" t="s">
        <v>207</v>
      </c>
      <c r="B193" s="54" t="s">
        <v>208</v>
      </c>
      <c r="C193" s="54" t="s">
        <v>35</v>
      </c>
      <c r="D193" s="54">
        <v>27.946090000000002</v>
      </c>
      <c r="E193" s="54">
        <v>27.98864</v>
      </c>
      <c r="F193" s="54">
        <v>28.074359999999999</v>
      </c>
      <c r="G193" s="54">
        <v>28.003029999999999</v>
      </c>
    </row>
    <row r="194" spans="1:7" x14ac:dyDescent="0.6">
      <c r="A194" s="54" t="s">
        <v>207</v>
      </c>
      <c r="B194" s="54" t="s">
        <v>208</v>
      </c>
      <c r="C194" s="54" t="s">
        <v>36</v>
      </c>
      <c r="D194" s="54">
        <v>28.116409999999998</v>
      </c>
      <c r="E194" s="54">
        <v>28.12745</v>
      </c>
      <c r="F194" s="54">
        <v>28.18656</v>
      </c>
      <c r="G194" s="54">
        <v>28.143470000000001</v>
      </c>
    </row>
    <row r="195" spans="1:7" x14ac:dyDescent="0.6">
      <c r="A195" s="54" t="s">
        <v>207</v>
      </c>
      <c r="B195" s="54" t="s">
        <v>208</v>
      </c>
      <c r="C195" s="54" t="s">
        <v>37</v>
      </c>
      <c r="D195" s="54">
        <v>29.514779999999998</v>
      </c>
      <c r="E195" s="54">
        <v>29.701989999999999</v>
      </c>
      <c r="F195" s="54">
        <v>29.723859999999998</v>
      </c>
      <c r="G195" s="54">
        <v>29.646879999999999</v>
      </c>
    </row>
    <row r="196" spans="1:7" x14ac:dyDescent="0.6">
      <c r="A196" s="54" t="s">
        <v>207</v>
      </c>
      <c r="B196" s="54" t="s">
        <v>208</v>
      </c>
      <c r="C196" s="54" t="s">
        <v>38</v>
      </c>
      <c r="D196" s="54">
        <v>30.974820000000001</v>
      </c>
      <c r="E196" s="54">
        <v>30.63383</v>
      </c>
      <c r="F196" s="54">
        <v>30.69406</v>
      </c>
      <c r="G196" s="54">
        <v>30.767569999999999</v>
      </c>
    </row>
    <row r="197" spans="1:7" x14ac:dyDescent="0.6">
      <c r="A197" s="54" t="s">
        <v>207</v>
      </c>
      <c r="B197" s="54" t="s">
        <v>208</v>
      </c>
      <c r="C197" s="54" t="s">
        <v>39</v>
      </c>
      <c r="D197" s="54">
        <v>28.23385</v>
      </c>
      <c r="E197" s="54">
        <v>28.298960000000001</v>
      </c>
      <c r="F197" s="54">
        <v>28.276620000000001</v>
      </c>
      <c r="G197" s="54">
        <v>28.26981</v>
      </c>
    </row>
    <row r="198" spans="1:7" x14ac:dyDescent="0.6">
      <c r="A198" s="54" t="s">
        <v>207</v>
      </c>
      <c r="B198" s="54" t="s">
        <v>208</v>
      </c>
      <c r="C198" s="54" t="s">
        <v>61</v>
      </c>
      <c r="D198" s="54">
        <v>33.00591</v>
      </c>
      <c r="E198" s="54">
        <v>33.892510000000001</v>
      </c>
      <c r="F198" s="54">
        <v>33.611499999999999</v>
      </c>
      <c r="G198" s="54">
        <v>33.503309999999999</v>
      </c>
    </row>
    <row r="199" spans="1:7" x14ac:dyDescent="0.6">
      <c r="A199" s="54" t="s">
        <v>207</v>
      </c>
      <c r="B199" s="54" t="s">
        <v>208</v>
      </c>
      <c r="C199" s="54" t="s">
        <v>40</v>
      </c>
      <c r="D199" s="54">
        <v>27.712969999999999</v>
      </c>
      <c r="E199" s="54">
        <v>27.80913</v>
      </c>
      <c r="F199" s="54">
        <v>27.939620000000001</v>
      </c>
      <c r="G199" s="54">
        <v>27.82057</v>
      </c>
    </row>
    <row r="200" spans="1:7" x14ac:dyDescent="0.6">
      <c r="A200" s="54" t="s">
        <v>207</v>
      </c>
      <c r="B200" s="54" t="s">
        <v>208</v>
      </c>
      <c r="C200" s="54" t="s">
        <v>41</v>
      </c>
      <c r="D200" s="54">
        <v>27.036570000000001</v>
      </c>
      <c r="E200" s="54">
        <v>27.036190000000001</v>
      </c>
      <c r="F200" s="54">
        <v>27.041239999999998</v>
      </c>
      <c r="G200" s="54">
        <v>27.038</v>
      </c>
    </row>
    <row r="201" spans="1:7" x14ac:dyDescent="0.6">
      <c r="A201" s="54" t="s">
        <v>207</v>
      </c>
      <c r="B201" s="54" t="s">
        <v>208</v>
      </c>
      <c r="C201" s="54" t="s">
        <v>42</v>
      </c>
      <c r="D201" s="54">
        <v>24.344930000000002</v>
      </c>
      <c r="E201" s="54">
        <v>24.39</v>
      </c>
      <c r="F201" s="54">
        <v>24.409880000000001</v>
      </c>
      <c r="G201" s="54">
        <v>24.381599999999999</v>
      </c>
    </row>
    <row r="202" spans="1:7" x14ac:dyDescent="0.6">
      <c r="A202" s="54" t="s">
        <v>207</v>
      </c>
      <c r="B202" s="54" t="s">
        <v>208</v>
      </c>
      <c r="C202" s="54" t="s">
        <v>43</v>
      </c>
      <c r="D202" s="54">
        <v>30.28726</v>
      </c>
      <c r="E202" s="54">
        <v>30.3352</v>
      </c>
      <c r="F202" s="54">
        <v>30.290019999999998</v>
      </c>
      <c r="G202" s="54">
        <v>30.30416</v>
      </c>
    </row>
    <row r="203" spans="1:7" x14ac:dyDescent="0.6">
      <c r="A203" s="54" t="s">
        <v>207</v>
      </c>
      <c r="B203" s="54" t="s">
        <v>208</v>
      </c>
      <c r="C203" s="54" t="s">
        <v>44</v>
      </c>
      <c r="D203" s="54">
        <v>27.686350000000001</v>
      </c>
      <c r="E203" s="54">
        <v>27.899740000000001</v>
      </c>
      <c r="F203" s="54">
        <v>27.860240000000001</v>
      </c>
      <c r="G203" s="54">
        <v>27.815439999999999</v>
      </c>
    </row>
    <row r="204" spans="1:7" x14ac:dyDescent="0.6">
      <c r="A204" s="54" t="s">
        <v>207</v>
      </c>
      <c r="B204" s="54" t="s">
        <v>208</v>
      </c>
      <c r="C204" s="54" t="s">
        <v>45</v>
      </c>
      <c r="D204" s="54">
        <v>28.693349999999999</v>
      </c>
      <c r="E204" s="54">
        <v>28.68177</v>
      </c>
      <c r="F204" s="54">
        <v>28.588519999999999</v>
      </c>
      <c r="G204" s="54">
        <v>28.65455</v>
      </c>
    </row>
    <row r="205" spans="1:7" x14ac:dyDescent="0.6">
      <c r="A205" s="54" t="s">
        <v>207</v>
      </c>
      <c r="B205" s="54" t="s">
        <v>208</v>
      </c>
      <c r="C205" s="54" t="s">
        <v>46</v>
      </c>
      <c r="D205" s="54">
        <v>30.774740000000001</v>
      </c>
      <c r="E205" s="54">
        <v>30.793800000000001</v>
      </c>
      <c r="F205" s="54">
        <v>30.745809999999999</v>
      </c>
      <c r="G205" s="54">
        <v>30.771450000000002</v>
      </c>
    </row>
    <row r="206" spans="1:7" x14ac:dyDescent="0.6">
      <c r="A206" s="54" t="s">
        <v>207</v>
      </c>
      <c r="B206" s="54" t="s">
        <v>208</v>
      </c>
      <c r="C206" s="54" t="s">
        <v>47</v>
      </c>
      <c r="D206" s="54">
        <v>25.258140000000001</v>
      </c>
      <c r="E206" s="54">
        <v>25.269469999999998</v>
      </c>
      <c r="F206" s="54">
        <v>25.287870000000002</v>
      </c>
      <c r="G206" s="54">
        <v>25.271830000000001</v>
      </c>
    </row>
    <row r="207" spans="1:7" x14ac:dyDescent="0.6">
      <c r="A207" s="54" t="s">
        <v>207</v>
      </c>
      <c r="B207" s="54" t="s">
        <v>208</v>
      </c>
      <c r="C207" s="54" t="s">
        <v>48</v>
      </c>
      <c r="D207" s="54">
        <v>31.851230000000001</v>
      </c>
      <c r="E207" s="54">
        <v>31.647279999999999</v>
      </c>
      <c r="F207" s="54">
        <v>31.839960000000001</v>
      </c>
      <c r="G207" s="54">
        <v>31.779489999999999</v>
      </c>
    </row>
    <row r="208" spans="1:7" x14ac:dyDescent="0.6">
      <c r="A208" s="54" t="s">
        <v>207</v>
      </c>
      <c r="B208" s="54" t="s">
        <v>208</v>
      </c>
      <c r="C208" s="54" t="s">
        <v>49</v>
      </c>
      <c r="D208" s="54">
        <v>30.474979999999999</v>
      </c>
      <c r="E208" s="54">
        <v>30.49175</v>
      </c>
      <c r="F208" s="54">
        <v>30.510840000000002</v>
      </c>
      <c r="G208" s="54">
        <v>30.492519999999999</v>
      </c>
    </row>
    <row r="209" spans="1:7" x14ac:dyDescent="0.6">
      <c r="A209" s="54" t="s">
        <v>207</v>
      </c>
      <c r="B209" s="54" t="s">
        <v>208</v>
      </c>
      <c r="C209" s="54" t="s">
        <v>50</v>
      </c>
      <c r="D209" s="54">
        <v>23.489419999999999</v>
      </c>
      <c r="E209" s="54">
        <v>23.51277</v>
      </c>
      <c r="F209" s="54">
        <v>23.549669999999999</v>
      </c>
      <c r="G209" s="54">
        <v>23.517289999999999</v>
      </c>
    </row>
    <row r="210" spans="1:7" x14ac:dyDescent="0.6">
      <c r="A210" s="54" t="s">
        <v>207</v>
      </c>
      <c r="B210" s="54" t="s">
        <v>208</v>
      </c>
      <c r="C210" s="54" t="s">
        <v>51</v>
      </c>
      <c r="D210" s="54">
        <v>28.567219999999999</v>
      </c>
      <c r="E210" s="54">
        <v>28.655889999999999</v>
      </c>
      <c r="F210" s="54">
        <v>28.902560000000001</v>
      </c>
      <c r="G210" s="54">
        <v>28.708559999999999</v>
      </c>
    </row>
    <row r="211" spans="1:7" x14ac:dyDescent="0.6">
      <c r="A211" s="54" t="s">
        <v>207</v>
      </c>
      <c r="B211" s="54" t="s">
        <v>208</v>
      </c>
      <c r="C211" s="54" t="s">
        <v>52</v>
      </c>
      <c r="D211" s="54">
        <v>28.537289999999999</v>
      </c>
      <c r="E211" s="54">
        <v>28.532409999999999</v>
      </c>
      <c r="F211" s="54">
        <v>28.733699999999999</v>
      </c>
      <c r="G211" s="54">
        <v>28.601130000000001</v>
      </c>
    </row>
    <row r="212" spans="1:7" x14ac:dyDescent="0.6">
      <c r="A212" s="54" t="s">
        <v>239</v>
      </c>
      <c r="B212" s="54" t="s">
        <v>240</v>
      </c>
      <c r="C212" s="54" t="s">
        <v>33</v>
      </c>
      <c r="D212" s="54">
        <v>21.044319999999999</v>
      </c>
      <c r="E212" s="54">
        <v>21.048649999999999</v>
      </c>
      <c r="F212" s="54">
        <v>21.167349999999999</v>
      </c>
      <c r="G212" s="54">
        <v>21.086770000000001</v>
      </c>
    </row>
    <row r="213" spans="1:7" x14ac:dyDescent="0.6">
      <c r="A213" s="54" t="s">
        <v>239</v>
      </c>
      <c r="B213" s="54" t="s">
        <v>240</v>
      </c>
      <c r="C213" s="54" t="s">
        <v>34</v>
      </c>
      <c r="D213" s="54">
        <v>30.259650000000001</v>
      </c>
      <c r="E213" s="54">
        <v>30.349060000000001</v>
      </c>
      <c r="F213" s="54">
        <v>30.48809</v>
      </c>
      <c r="G213" s="54">
        <v>30.365600000000001</v>
      </c>
    </row>
    <row r="214" spans="1:7" x14ac:dyDescent="0.6">
      <c r="A214" s="54" t="s">
        <v>239</v>
      </c>
      <c r="B214" s="54" t="s">
        <v>240</v>
      </c>
      <c r="C214" s="54" t="s">
        <v>35</v>
      </c>
      <c r="D214" s="54">
        <v>27.43694</v>
      </c>
      <c r="E214" s="54">
        <v>27.479009999999999</v>
      </c>
      <c r="F214" s="54">
        <v>27.460290000000001</v>
      </c>
      <c r="G214" s="54">
        <v>27.458749999999998</v>
      </c>
    </row>
    <row r="215" spans="1:7" x14ac:dyDescent="0.6">
      <c r="A215" s="54" t="s">
        <v>239</v>
      </c>
      <c r="B215" s="54" t="s">
        <v>240</v>
      </c>
      <c r="C215" s="54" t="s">
        <v>36</v>
      </c>
      <c r="D215" s="54">
        <v>31.42014</v>
      </c>
      <c r="E215" s="54">
        <v>31.20138</v>
      </c>
      <c r="F215" s="54">
        <v>31.497170000000001</v>
      </c>
      <c r="G215" s="54">
        <v>31.372900000000001</v>
      </c>
    </row>
    <row r="216" spans="1:7" x14ac:dyDescent="0.6">
      <c r="A216" s="54" t="s">
        <v>239</v>
      </c>
      <c r="B216" s="54" t="s">
        <v>240</v>
      </c>
      <c r="C216" s="54" t="s">
        <v>37</v>
      </c>
      <c r="D216" s="54">
        <v>30.254719999999999</v>
      </c>
      <c r="E216" s="54">
        <v>30.218900000000001</v>
      </c>
      <c r="F216" s="54">
        <v>30.434760000000001</v>
      </c>
      <c r="G216" s="54">
        <v>30.302790000000002</v>
      </c>
    </row>
    <row r="217" spans="1:7" x14ac:dyDescent="0.6">
      <c r="A217" s="54" t="s">
        <v>239</v>
      </c>
      <c r="B217" s="54" t="s">
        <v>240</v>
      </c>
      <c r="C217" s="54" t="s">
        <v>38</v>
      </c>
      <c r="D217" s="54">
        <v>30.197399999999998</v>
      </c>
      <c r="E217" s="54">
        <v>30.234829999999999</v>
      </c>
      <c r="F217" s="54">
        <v>30.21292</v>
      </c>
      <c r="G217" s="54">
        <v>30.215050000000002</v>
      </c>
    </row>
    <row r="218" spans="1:7" x14ac:dyDescent="0.6">
      <c r="A218" s="54" t="s">
        <v>239</v>
      </c>
      <c r="B218" s="54" t="s">
        <v>240</v>
      </c>
      <c r="C218" s="54" t="s">
        <v>39</v>
      </c>
      <c r="D218" s="54">
        <v>27.382670000000001</v>
      </c>
      <c r="E218" s="54">
        <v>27.392340000000001</v>
      </c>
      <c r="F218" s="54">
        <v>27.410309999999999</v>
      </c>
      <c r="G218" s="54">
        <v>27.395109999999999</v>
      </c>
    </row>
    <row r="219" spans="1:7" x14ac:dyDescent="0.6">
      <c r="A219" s="54" t="s">
        <v>239</v>
      </c>
      <c r="B219" s="54" t="s">
        <v>240</v>
      </c>
      <c r="C219" s="54" t="s">
        <v>61</v>
      </c>
      <c r="D219" s="54">
        <v>32.656700000000001</v>
      </c>
      <c r="E219" s="54">
        <v>32.589820000000003</v>
      </c>
      <c r="F219" s="54">
        <v>32.977020000000003</v>
      </c>
      <c r="G219" s="54">
        <v>32.74118</v>
      </c>
    </row>
    <row r="220" spans="1:7" x14ac:dyDescent="0.6">
      <c r="A220" s="54" t="s">
        <v>239</v>
      </c>
      <c r="B220" s="54" t="s">
        <v>240</v>
      </c>
      <c r="C220" s="54" t="s">
        <v>40</v>
      </c>
      <c r="D220" s="54">
        <v>28.225470000000001</v>
      </c>
      <c r="E220" s="54">
        <v>28.078140000000001</v>
      </c>
      <c r="F220" s="54">
        <v>28.17249</v>
      </c>
      <c r="G220" s="54">
        <v>28.1587</v>
      </c>
    </row>
    <row r="221" spans="1:7" x14ac:dyDescent="0.6">
      <c r="A221" s="54" t="s">
        <v>239</v>
      </c>
      <c r="B221" s="54" t="s">
        <v>240</v>
      </c>
      <c r="C221" s="54" t="s">
        <v>41</v>
      </c>
      <c r="D221" s="54">
        <v>27.13533</v>
      </c>
      <c r="E221" s="54">
        <v>27.169630000000002</v>
      </c>
      <c r="F221" s="54">
        <v>27.170470000000002</v>
      </c>
      <c r="G221" s="54">
        <v>27.158480000000001</v>
      </c>
    </row>
    <row r="222" spans="1:7" x14ac:dyDescent="0.6">
      <c r="A222" s="54" t="s">
        <v>239</v>
      </c>
      <c r="B222" s="54" t="s">
        <v>240</v>
      </c>
      <c r="C222" s="54" t="s">
        <v>42</v>
      </c>
      <c r="D222" s="54">
        <v>22.642430000000001</v>
      </c>
      <c r="E222" s="54">
        <v>22.649159999999998</v>
      </c>
      <c r="F222" s="54">
        <v>22.717829999999999</v>
      </c>
      <c r="G222" s="54">
        <v>22.669809999999998</v>
      </c>
    </row>
    <row r="223" spans="1:7" x14ac:dyDescent="0.6">
      <c r="A223" s="54" t="s">
        <v>239</v>
      </c>
      <c r="B223" s="54" t="s">
        <v>240</v>
      </c>
      <c r="C223" s="54" t="s">
        <v>43</v>
      </c>
      <c r="D223" s="54">
        <v>31.163409999999999</v>
      </c>
      <c r="E223" s="54">
        <v>31.368130000000001</v>
      </c>
      <c r="F223" s="54">
        <v>31.20561</v>
      </c>
      <c r="G223" s="54">
        <v>31.245719999999999</v>
      </c>
    </row>
    <row r="224" spans="1:7" x14ac:dyDescent="0.6">
      <c r="A224" s="54" t="s">
        <v>239</v>
      </c>
      <c r="B224" s="54" t="s">
        <v>240</v>
      </c>
      <c r="C224" s="54" t="s">
        <v>44</v>
      </c>
      <c r="D224" s="54">
        <v>27.98742</v>
      </c>
      <c r="E224" s="54">
        <v>27.914660000000001</v>
      </c>
      <c r="F224" s="54">
        <v>28.002659999999999</v>
      </c>
      <c r="G224" s="54">
        <v>27.968250000000001</v>
      </c>
    </row>
    <row r="225" spans="1:7" x14ac:dyDescent="0.6">
      <c r="A225" s="54" t="s">
        <v>239</v>
      </c>
      <c r="B225" s="54" t="s">
        <v>240</v>
      </c>
      <c r="C225" s="54" t="s">
        <v>45</v>
      </c>
      <c r="D225" s="54">
        <v>28.765350000000002</v>
      </c>
      <c r="E225" s="54">
        <v>28.756419999999999</v>
      </c>
      <c r="F225" s="54">
        <v>28.812000000000001</v>
      </c>
      <c r="G225" s="54">
        <v>28.777920000000002</v>
      </c>
    </row>
    <row r="226" spans="1:7" x14ac:dyDescent="0.6">
      <c r="A226" s="54" t="s">
        <v>239</v>
      </c>
      <c r="B226" s="54" t="s">
        <v>240</v>
      </c>
      <c r="C226" s="54" t="s">
        <v>46</v>
      </c>
      <c r="D226" s="54">
        <v>30.77242</v>
      </c>
      <c r="E226" s="54">
        <v>30.77299</v>
      </c>
      <c r="F226" s="54">
        <v>30.717919999999999</v>
      </c>
      <c r="G226" s="54">
        <v>30.754439999999999</v>
      </c>
    </row>
    <row r="227" spans="1:7" x14ac:dyDescent="0.6">
      <c r="A227" s="54" t="s">
        <v>239</v>
      </c>
      <c r="B227" s="54" t="s">
        <v>240</v>
      </c>
      <c r="C227" s="54" t="s">
        <v>47</v>
      </c>
      <c r="D227" s="54">
        <v>24.559899999999999</v>
      </c>
      <c r="E227" s="54">
        <v>24.62</v>
      </c>
      <c r="F227" s="54">
        <v>24.5749</v>
      </c>
      <c r="G227" s="54">
        <v>24.58493</v>
      </c>
    </row>
    <row r="228" spans="1:7" x14ac:dyDescent="0.6">
      <c r="A228" s="54" t="s">
        <v>239</v>
      </c>
      <c r="B228" s="54" t="s">
        <v>240</v>
      </c>
      <c r="C228" s="54" t="s">
        <v>48</v>
      </c>
      <c r="D228" s="54">
        <v>30.04842</v>
      </c>
      <c r="E228" s="54">
        <v>29.96612</v>
      </c>
      <c r="F228" s="54">
        <v>30.12276</v>
      </c>
      <c r="G228" s="54">
        <v>30.045770000000001</v>
      </c>
    </row>
    <row r="229" spans="1:7" x14ac:dyDescent="0.6">
      <c r="A229" s="54" t="s">
        <v>239</v>
      </c>
      <c r="B229" s="54" t="s">
        <v>240</v>
      </c>
      <c r="C229" s="54" t="s">
        <v>49</v>
      </c>
      <c r="D229" s="54">
        <v>31.396629999999998</v>
      </c>
      <c r="E229" s="54">
        <v>31.201059999999998</v>
      </c>
      <c r="F229" s="54">
        <v>31.25911</v>
      </c>
      <c r="G229" s="54">
        <v>31.285599999999999</v>
      </c>
    </row>
    <row r="230" spans="1:7" x14ac:dyDescent="0.6">
      <c r="A230" s="54" t="s">
        <v>239</v>
      </c>
      <c r="B230" s="54" t="s">
        <v>240</v>
      </c>
      <c r="C230" s="54" t="s">
        <v>50</v>
      </c>
      <c r="D230" s="54">
        <v>23.158999999999999</v>
      </c>
      <c r="E230" s="54">
        <v>23.197150000000001</v>
      </c>
      <c r="F230" s="54">
        <v>23.1571</v>
      </c>
      <c r="G230" s="54">
        <v>23.17108</v>
      </c>
    </row>
    <row r="231" spans="1:7" x14ac:dyDescent="0.6">
      <c r="A231" s="54" t="s">
        <v>239</v>
      </c>
      <c r="B231" s="54" t="s">
        <v>240</v>
      </c>
      <c r="C231" s="54" t="s">
        <v>51</v>
      </c>
      <c r="D231" s="54">
        <v>29.33671</v>
      </c>
      <c r="E231" s="54">
        <v>29.410740000000001</v>
      </c>
      <c r="F231" s="54">
        <v>29.493480000000002</v>
      </c>
      <c r="G231" s="54">
        <v>29.413640000000001</v>
      </c>
    </row>
    <row r="232" spans="1:7" x14ac:dyDescent="0.6">
      <c r="A232" s="54" t="s">
        <v>239</v>
      </c>
      <c r="B232" s="54" t="s">
        <v>240</v>
      </c>
      <c r="C232" s="54" t="s">
        <v>52</v>
      </c>
      <c r="D232" s="54">
        <v>27.113659999999999</v>
      </c>
      <c r="E232" s="54">
        <v>27.251300000000001</v>
      </c>
      <c r="F232" s="54">
        <v>27.200369999999999</v>
      </c>
      <c r="G232" s="54">
        <v>27.18844</v>
      </c>
    </row>
    <row r="233" spans="1:7" x14ac:dyDescent="0.6">
      <c r="A233" s="54" t="s">
        <v>167</v>
      </c>
      <c r="B233" s="54" t="s">
        <v>168</v>
      </c>
      <c r="C233" s="54" t="s">
        <v>33</v>
      </c>
      <c r="D233" s="54">
        <v>21.649149999999999</v>
      </c>
      <c r="E233" s="54">
        <v>21.67511</v>
      </c>
      <c r="F233" s="54">
        <v>21.763210000000001</v>
      </c>
      <c r="G233" s="54">
        <v>21.695820000000001</v>
      </c>
    </row>
    <row r="234" spans="1:7" x14ac:dyDescent="0.6">
      <c r="A234" s="54" t="s">
        <v>167</v>
      </c>
      <c r="B234" s="54" t="s">
        <v>168</v>
      </c>
      <c r="C234" s="54" t="s">
        <v>34</v>
      </c>
      <c r="D234" s="54">
        <v>31.014610000000001</v>
      </c>
      <c r="E234" s="54">
        <v>31.112880000000001</v>
      </c>
      <c r="F234" s="54">
        <v>31.461600000000001</v>
      </c>
      <c r="G234" s="54">
        <v>31.196359999999999</v>
      </c>
    </row>
    <row r="235" spans="1:7" x14ac:dyDescent="0.6">
      <c r="A235" s="54" t="s">
        <v>167</v>
      </c>
      <c r="B235" s="54" t="s">
        <v>168</v>
      </c>
      <c r="C235" s="54" t="s">
        <v>35</v>
      </c>
      <c r="D235" s="54">
        <v>28.30143</v>
      </c>
      <c r="E235" s="54">
        <v>28.246479999999998</v>
      </c>
      <c r="F235" s="54">
        <v>28.336069999999999</v>
      </c>
      <c r="G235" s="54">
        <v>28.29466</v>
      </c>
    </row>
    <row r="236" spans="1:7" x14ac:dyDescent="0.6">
      <c r="A236" s="54" t="s">
        <v>167</v>
      </c>
      <c r="B236" s="54" t="s">
        <v>168</v>
      </c>
      <c r="C236" s="54" t="s">
        <v>36</v>
      </c>
      <c r="D236" s="54">
        <v>28.790209999999998</v>
      </c>
      <c r="E236" s="54">
        <v>28.790109999999999</v>
      </c>
      <c r="F236" s="54">
        <v>28.80716</v>
      </c>
      <c r="G236" s="54">
        <v>28.795829999999999</v>
      </c>
    </row>
    <row r="237" spans="1:7" x14ac:dyDescent="0.6">
      <c r="A237" s="54" t="s">
        <v>167</v>
      </c>
      <c r="B237" s="54" t="s">
        <v>168</v>
      </c>
      <c r="C237" s="54" t="s">
        <v>37</v>
      </c>
      <c r="D237" s="54">
        <v>31.899989999999999</v>
      </c>
      <c r="E237" s="54">
        <v>31.941389999999998</v>
      </c>
      <c r="F237" s="54">
        <v>32.034260000000003</v>
      </c>
      <c r="G237" s="54">
        <v>31.958549999999999</v>
      </c>
    </row>
    <row r="238" spans="1:7" x14ac:dyDescent="0.6">
      <c r="A238" s="54" t="s">
        <v>167</v>
      </c>
      <c r="B238" s="54" t="s">
        <v>168</v>
      </c>
      <c r="C238" s="54" t="s">
        <v>38</v>
      </c>
      <c r="D238" s="54">
        <v>31.212109999999999</v>
      </c>
      <c r="E238" s="54">
        <v>31.09815</v>
      </c>
      <c r="F238" s="54">
        <v>31.046389999999999</v>
      </c>
      <c r="G238" s="54">
        <v>31.118880000000001</v>
      </c>
    </row>
    <row r="239" spans="1:7" x14ac:dyDescent="0.6">
      <c r="A239" s="54" t="s">
        <v>167</v>
      </c>
      <c r="B239" s="54" t="s">
        <v>168</v>
      </c>
      <c r="C239" s="54" t="s">
        <v>39</v>
      </c>
      <c r="D239" s="54">
        <v>27.483640000000001</v>
      </c>
      <c r="E239" s="54">
        <v>27.485620000000001</v>
      </c>
      <c r="F239" s="54">
        <v>27.40775</v>
      </c>
      <c r="G239" s="54">
        <v>27.459</v>
      </c>
    </row>
    <row r="240" spans="1:7" x14ac:dyDescent="0.6">
      <c r="A240" s="54" t="s">
        <v>167</v>
      </c>
      <c r="B240" s="54" t="s">
        <v>168</v>
      </c>
      <c r="C240" s="54" t="s">
        <v>61</v>
      </c>
      <c r="D240" s="54">
        <v>31.39218</v>
      </c>
      <c r="E240" s="54">
        <v>31.39104</v>
      </c>
      <c r="F240" s="54">
        <v>31.25122</v>
      </c>
      <c r="G240" s="54">
        <v>31.344809999999999</v>
      </c>
    </row>
    <row r="241" spans="1:7" x14ac:dyDescent="0.6">
      <c r="A241" s="54" t="s">
        <v>167</v>
      </c>
      <c r="B241" s="54" t="s">
        <v>168</v>
      </c>
      <c r="C241" s="54" t="s">
        <v>40</v>
      </c>
      <c r="D241" s="54">
        <v>27.177900000000001</v>
      </c>
      <c r="E241" s="54">
        <v>27.20205</v>
      </c>
      <c r="F241" s="54">
        <v>27.27495</v>
      </c>
      <c r="G241" s="54">
        <v>27.218299999999999</v>
      </c>
    </row>
    <row r="242" spans="1:7" x14ac:dyDescent="0.6">
      <c r="A242" s="54" t="s">
        <v>167</v>
      </c>
      <c r="B242" s="54" t="s">
        <v>168</v>
      </c>
      <c r="C242" s="54" t="s">
        <v>41</v>
      </c>
      <c r="D242" s="54">
        <v>25.65682</v>
      </c>
      <c r="E242" s="54">
        <v>25.682970000000001</v>
      </c>
      <c r="F242" s="54">
        <v>25.671900000000001</v>
      </c>
      <c r="G242" s="54">
        <v>25.670559999999998</v>
      </c>
    </row>
    <row r="243" spans="1:7" x14ac:dyDescent="0.6">
      <c r="A243" s="54" t="s">
        <v>167</v>
      </c>
      <c r="B243" s="54" t="s">
        <v>168</v>
      </c>
      <c r="C243" s="54" t="s">
        <v>42</v>
      </c>
      <c r="D243" s="54">
        <v>24.6815</v>
      </c>
      <c r="E243" s="54">
        <v>24.677959999999999</v>
      </c>
      <c r="F243" s="54">
        <v>24.710039999999999</v>
      </c>
      <c r="G243" s="54">
        <v>24.689830000000001</v>
      </c>
    </row>
    <row r="244" spans="1:7" x14ac:dyDescent="0.6">
      <c r="A244" s="54" t="s">
        <v>167</v>
      </c>
      <c r="B244" s="54" t="s">
        <v>168</v>
      </c>
      <c r="C244" s="54" t="s">
        <v>43</v>
      </c>
      <c r="D244" s="54">
        <v>30.71358</v>
      </c>
      <c r="E244" s="54">
        <v>30.85013</v>
      </c>
      <c r="F244" s="54">
        <v>30.684239999999999</v>
      </c>
      <c r="G244" s="54">
        <v>30.749320000000001</v>
      </c>
    </row>
    <row r="245" spans="1:7" x14ac:dyDescent="0.6">
      <c r="A245" s="54" t="s">
        <v>167</v>
      </c>
      <c r="B245" s="54" t="s">
        <v>168</v>
      </c>
      <c r="C245" s="54" t="s">
        <v>44</v>
      </c>
      <c r="D245" s="54">
        <v>28.90249</v>
      </c>
      <c r="E245" s="54">
        <v>28.872160000000001</v>
      </c>
      <c r="F245" s="54">
        <v>28.915279999999999</v>
      </c>
      <c r="G245" s="54">
        <v>28.896640000000001</v>
      </c>
    </row>
    <row r="246" spans="1:7" x14ac:dyDescent="0.6">
      <c r="A246" s="54" t="s">
        <v>167</v>
      </c>
      <c r="B246" s="54" t="s">
        <v>168</v>
      </c>
      <c r="C246" s="54" t="s">
        <v>45</v>
      </c>
      <c r="D246" s="54">
        <v>28.122430000000001</v>
      </c>
      <c r="E246" s="54">
        <v>28.0806</v>
      </c>
      <c r="F246" s="54">
        <v>28.04888</v>
      </c>
      <c r="G246" s="54">
        <v>28.083970000000001</v>
      </c>
    </row>
    <row r="247" spans="1:7" x14ac:dyDescent="0.6">
      <c r="A247" s="54" t="s">
        <v>167</v>
      </c>
      <c r="B247" s="54" t="s">
        <v>168</v>
      </c>
      <c r="C247" s="54" t="s">
        <v>46</v>
      </c>
      <c r="D247" s="54">
        <v>32.438499999999998</v>
      </c>
      <c r="E247" s="54">
        <v>32.281280000000002</v>
      </c>
      <c r="F247" s="54">
        <v>32.393329999999999</v>
      </c>
      <c r="G247" s="54">
        <v>32.371040000000001</v>
      </c>
    </row>
    <row r="248" spans="1:7" x14ac:dyDescent="0.6">
      <c r="A248" s="54" t="s">
        <v>167</v>
      </c>
      <c r="B248" s="54" t="s">
        <v>168</v>
      </c>
      <c r="C248" s="54" t="s">
        <v>47</v>
      </c>
      <c r="D248" s="54">
        <v>26.340330000000002</v>
      </c>
      <c r="E248" s="54">
        <v>26.2773</v>
      </c>
      <c r="F248" s="54">
        <v>26.250219999999999</v>
      </c>
      <c r="G248" s="54">
        <v>26.289280000000002</v>
      </c>
    </row>
    <row r="249" spans="1:7" x14ac:dyDescent="0.6">
      <c r="A249" s="54" t="s">
        <v>167</v>
      </c>
      <c r="B249" s="54" t="s">
        <v>168</v>
      </c>
      <c r="C249" s="54" t="s">
        <v>48</v>
      </c>
      <c r="D249" s="54">
        <v>33.063679999999998</v>
      </c>
      <c r="E249" s="54">
        <v>32.781030000000001</v>
      </c>
      <c r="F249" s="54">
        <v>32.912840000000003</v>
      </c>
      <c r="G249" s="54">
        <v>32.919179999999997</v>
      </c>
    </row>
    <row r="250" spans="1:7" x14ac:dyDescent="0.6">
      <c r="A250" s="54" t="s">
        <v>167</v>
      </c>
      <c r="B250" s="54" t="s">
        <v>168</v>
      </c>
      <c r="C250" s="54" t="s">
        <v>49</v>
      </c>
      <c r="D250" s="54">
        <v>27.746919999999999</v>
      </c>
      <c r="E250" s="54">
        <v>27.84685</v>
      </c>
      <c r="F250" s="54">
        <v>27.775870000000001</v>
      </c>
      <c r="G250" s="54">
        <v>27.78988</v>
      </c>
    </row>
    <row r="251" spans="1:7" x14ac:dyDescent="0.6">
      <c r="A251" s="54" t="s">
        <v>167</v>
      </c>
      <c r="B251" s="54" t="s">
        <v>168</v>
      </c>
      <c r="C251" s="54" t="s">
        <v>50</v>
      </c>
      <c r="D251" s="54">
        <v>24.236630000000002</v>
      </c>
      <c r="E251" s="54">
        <v>24.260380000000001</v>
      </c>
      <c r="F251" s="54">
        <v>24.23236</v>
      </c>
      <c r="G251" s="54">
        <v>24.243120000000001</v>
      </c>
    </row>
    <row r="252" spans="1:7" x14ac:dyDescent="0.6">
      <c r="A252" s="54" t="s">
        <v>167</v>
      </c>
      <c r="B252" s="54" t="s">
        <v>168</v>
      </c>
      <c r="C252" s="54" t="s">
        <v>51</v>
      </c>
      <c r="D252" s="54">
        <v>25.1995</v>
      </c>
      <c r="E252" s="54">
        <v>25.297540000000001</v>
      </c>
      <c r="F252" s="54">
        <v>25.337340000000001</v>
      </c>
      <c r="G252" s="54">
        <v>25.278130000000001</v>
      </c>
    </row>
    <row r="253" spans="1:7" x14ac:dyDescent="0.6">
      <c r="A253" s="54" t="s">
        <v>167</v>
      </c>
      <c r="B253" s="54" t="s">
        <v>168</v>
      </c>
      <c r="C253" s="54" t="s">
        <v>52</v>
      </c>
      <c r="D253" s="54">
        <v>28.183389999999999</v>
      </c>
      <c r="E253" s="54">
        <v>28.300850000000001</v>
      </c>
      <c r="F253" s="54">
        <v>28.388339999999999</v>
      </c>
      <c r="G253" s="54">
        <v>28.290859999999999</v>
      </c>
    </row>
    <row r="254" spans="1:7" x14ac:dyDescent="0.6">
      <c r="A254" s="54" t="s">
        <v>287</v>
      </c>
      <c r="B254" s="54" t="s">
        <v>160</v>
      </c>
      <c r="C254" s="54" t="s">
        <v>33</v>
      </c>
      <c r="D254" s="54">
        <v>22.528980000000001</v>
      </c>
      <c r="E254" s="54">
        <v>22.501449999999998</v>
      </c>
      <c r="F254" s="54">
        <v>22.598099999999999</v>
      </c>
      <c r="G254" s="54">
        <v>22.542840000000002</v>
      </c>
    </row>
    <row r="255" spans="1:7" x14ac:dyDescent="0.6">
      <c r="A255" s="54" t="s">
        <v>159</v>
      </c>
      <c r="B255" s="54" t="s">
        <v>160</v>
      </c>
      <c r="C255" s="54" t="s">
        <v>34</v>
      </c>
      <c r="D255" s="54">
        <v>32.566339999999997</v>
      </c>
      <c r="E255" s="54">
        <v>32.810960000000001</v>
      </c>
      <c r="F255" s="54">
        <v>32.794499999999999</v>
      </c>
      <c r="G255" s="54">
        <v>32.723930000000003</v>
      </c>
    </row>
    <row r="256" spans="1:7" x14ac:dyDescent="0.6">
      <c r="A256" s="54" t="s">
        <v>159</v>
      </c>
      <c r="B256" s="54" t="s">
        <v>160</v>
      </c>
      <c r="C256" s="54" t="s">
        <v>35</v>
      </c>
      <c r="D256" s="54">
        <v>27.705220000000001</v>
      </c>
      <c r="E256" s="54">
        <v>27.81448</v>
      </c>
      <c r="F256" s="54">
        <v>27.746410000000001</v>
      </c>
      <c r="G256" s="54">
        <v>27.755369999999999</v>
      </c>
    </row>
    <row r="257" spans="1:7" x14ac:dyDescent="0.6">
      <c r="A257" s="54" t="s">
        <v>159</v>
      </c>
      <c r="B257" s="54" t="s">
        <v>160</v>
      </c>
      <c r="C257" s="54" t="s">
        <v>36</v>
      </c>
      <c r="D257" s="54">
        <v>29.57011</v>
      </c>
      <c r="E257" s="54">
        <v>29.464169999999999</v>
      </c>
      <c r="F257" s="54">
        <v>29.57321</v>
      </c>
      <c r="G257" s="54">
        <v>29.535830000000001</v>
      </c>
    </row>
    <row r="258" spans="1:7" x14ac:dyDescent="0.6">
      <c r="A258" s="54" t="s">
        <v>159</v>
      </c>
      <c r="B258" s="54" t="s">
        <v>160</v>
      </c>
      <c r="C258" s="54" t="s">
        <v>37</v>
      </c>
      <c r="D258" s="54">
        <v>33.803080000000001</v>
      </c>
      <c r="E258" s="54">
        <v>33.924979999999998</v>
      </c>
      <c r="F258" s="54">
        <v>34.052190000000003</v>
      </c>
      <c r="G258" s="54">
        <v>33.926749999999998</v>
      </c>
    </row>
    <row r="259" spans="1:7" x14ac:dyDescent="0.6">
      <c r="A259" s="54" t="s">
        <v>159</v>
      </c>
      <c r="B259" s="54" t="s">
        <v>160</v>
      </c>
      <c r="C259" s="54" t="s">
        <v>38</v>
      </c>
      <c r="D259" s="54">
        <v>32.99333</v>
      </c>
      <c r="E259" s="54">
        <v>32.751420000000003</v>
      </c>
      <c r="F259" s="54">
        <v>33.390039999999999</v>
      </c>
      <c r="G259" s="54">
        <v>33.044930000000001</v>
      </c>
    </row>
    <row r="260" spans="1:7" x14ac:dyDescent="0.6">
      <c r="A260" s="54" t="s">
        <v>159</v>
      </c>
      <c r="B260" s="54" t="s">
        <v>160</v>
      </c>
      <c r="C260" s="54" t="s">
        <v>39</v>
      </c>
      <c r="D260" s="54">
        <v>29.14687</v>
      </c>
      <c r="E260" s="54">
        <v>29.083850000000002</v>
      </c>
      <c r="F260" s="54">
        <v>29.15991</v>
      </c>
      <c r="G260" s="54">
        <v>29.130210000000002</v>
      </c>
    </row>
    <row r="261" spans="1:7" x14ac:dyDescent="0.6">
      <c r="A261" s="54" t="s">
        <v>159</v>
      </c>
      <c r="B261" s="54" t="s">
        <v>160</v>
      </c>
      <c r="C261" s="54" t="s">
        <v>61</v>
      </c>
      <c r="D261" s="54">
        <v>33.989060000000002</v>
      </c>
      <c r="E261" s="54">
        <v>34.075780000000002</v>
      </c>
      <c r="F261" s="54">
        <v>34.027250000000002</v>
      </c>
      <c r="G261" s="54">
        <v>34.030700000000003</v>
      </c>
    </row>
    <row r="262" spans="1:7" x14ac:dyDescent="0.6">
      <c r="A262" s="54" t="s">
        <v>159</v>
      </c>
      <c r="B262" s="54" t="s">
        <v>160</v>
      </c>
      <c r="C262" s="54" t="s">
        <v>40</v>
      </c>
      <c r="D262" s="54">
        <v>29.25714</v>
      </c>
      <c r="E262" s="54">
        <v>29.29711</v>
      </c>
      <c r="F262" s="54">
        <v>29.344819999999999</v>
      </c>
      <c r="G262" s="54">
        <v>29.299689999999998</v>
      </c>
    </row>
    <row r="263" spans="1:7" x14ac:dyDescent="0.6">
      <c r="A263" s="54" t="s">
        <v>159</v>
      </c>
      <c r="B263" s="54" t="s">
        <v>160</v>
      </c>
      <c r="C263" s="54" t="s">
        <v>41</v>
      </c>
      <c r="D263" s="54">
        <v>27.280010000000001</v>
      </c>
      <c r="E263" s="54">
        <v>27.198530000000002</v>
      </c>
      <c r="F263" s="54">
        <v>27.18937</v>
      </c>
      <c r="G263" s="54">
        <v>27.222639999999998</v>
      </c>
    </row>
    <row r="264" spans="1:7" x14ac:dyDescent="0.6">
      <c r="A264" s="54" t="s">
        <v>159</v>
      </c>
      <c r="B264" s="54" t="s">
        <v>160</v>
      </c>
      <c r="C264" s="54" t="s">
        <v>42</v>
      </c>
      <c r="D264" s="54">
        <v>26.12857</v>
      </c>
      <c r="E264" s="54">
        <v>26.137049999999999</v>
      </c>
      <c r="F264" s="54">
        <v>26.155280000000001</v>
      </c>
      <c r="G264" s="54">
        <v>26.1403</v>
      </c>
    </row>
    <row r="265" spans="1:7" x14ac:dyDescent="0.6">
      <c r="A265" s="54" t="s">
        <v>159</v>
      </c>
      <c r="B265" s="54" t="s">
        <v>160</v>
      </c>
      <c r="C265" s="54" t="s">
        <v>43</v>
      </c>
      <c r="D265" s="54">
        <v>30.96471</v>
      </c>
      <c r="E265" s="54">
        <v>31.312270000000002</v>
      </c>
      <c r="F265" s="54">
        <v>31.165510000000001</v>
      </c>
      <c r="G265" s="54">
        <v>31.147500000000001</v>
      </c>
    </row>
    <row r="266" spans="1:7" x14ac:dyDescent="0.6">
      <c r="A266" s="54" t="s">
        <v>159</v>
      </c>
      <c r="B266" s="54" t="s">
        <v>160</v>
      </c>
      <c r="C266" s="54" t="s">
        <v>44</v>
      </c>
      <c r="D266" s="54">
        <v>29.428460000000001</v>
      </c>
      <c r="E266" s="54">
        <v>29.458259999999999</v>
      </c>
      <c r="F266" s="54">
        <v>29.538699999999999</v>
      </c>
      <c r="G266" s="54">
        <v>29.47514</v>
      </c>
    </row>
    <row r="267" spans="1:7" x14ac:dyDescent="0.6">
      <c r="A267" s="54" t="s">
        <v>159</v>
      </c>
      <c r="B267" s="54" t="s">
        <v>160</v>
      </c>
      <c r="C267" s="54" t="s">
        <v>45</v>
      </c>
      <c r="D267" s="54">
        <v>29.76098</v>
      </c>
      <c r="E267" s="54">
        <v>29.64996</v>
      </c>
      <c r="F267" s="54">
        <v>29.91985</v>
      </c>
      <c r="G267" s="54">
        <v>29.77693</v>
      </c>
    </row>
    <row r="268" spans="1:7" x14ac:dyDescent="0.6">
      <c r="A268" s="54" t="s">
        <v>159</v>
      </c>
      <c r="B268" s="54" t="s">
        <v>160</v>
      </c>
      <c r="C268" s="54" t="s">
        <v>46</v>
      </c>
      <c r="D268" s="54">
        <v>33.569969999999998</v>
      </c>
      <c r="E268" s="54">
        <v>34.039020000000001</v>
      </c>
      <c r="F268" s="54">
        <v>33.884540000000001</v>
      </c>
      <c r="G268" s="54">
        <v>33.831180000000003</v>
      </c>
    </row>
    <row r="269" spans="1:7" x14ac:dyDescent="0.6">
      <c r="A269" s="54" t="s">
        <v>159</v>
      </c>
      <c r="B269" s="54" t="s">
        <v>160</v>
      </c>
      <c r="C269" s="54" t="s">
        <v>47</v>
      </c>
      <c r="D269" s="54">
        <v>30.900929999999999</v>
      </c>
      <c r="E269" s="54">
        <v>30.84479</v>
      </c>
      <c r="F269" s="54">
        <v>30.736360000000001</v>
      </c>
      <c r="G269" s="54">
        <v>30.827359999999999</v>
      </c>
    </row>
    <row r="270" spans="1:7" x14ac:dyDescent="0.6">
      <c r="A270" s="54" t="s">
        <v>159</v>
      </c>
      <c r="B270" s="54" t="s">
        <v>160</v>
      </c>
      <c r="C270" s="54" t="s">
        <v>48</v>
      </c>
      <c r="D270" s="54">
        <v>33.477879999999999</v>
      </c>
      <c r="E270" s="54">
        <v>33.334560000000003</v>
      </c>
      <c r="F270" s="54">
        <v>33.430019999999999</v>
      </c>
      <c r="G270" s="54">
        <v>33.414149999999999</v>
      </c>
    </row>
    <row r="271" spans="1:7" x14ac:dyDescent="0.6">
      <c r="A271" s="54" t="s">
        <v>159</v>
      </c>
      <c r="B271" s="54" t="s">
        <v>160</v>
      </c>
      <c r="C271" s="54" t="s">
        <v>49</v>
      </c>
      <c r="D271" s="54">
        <v>28.212610000000002</v>
      </c>
      <c r="E271" s="54">
        <v>28.286439999999999</v>
      </c>
      <c r="F271" s="54">
        <v>28.20017</v>
      </c>
      <c r="G271" s="54">
        <v>28.233070000000001</v>
      </c>
    </row>
    <row r="272" spans="1:7" x14ac:dyDescent="0.6">
      <c r="A272" s="54" t="s">
        <v>159</v>
      </c>
      <c r="B272" s="54" t="s">
        <v>160</v>
      </c>
      <c r="C272" s="54" t="s">
        <v>50</v>
      </c>
      <c r="D272" s="54">
        <v>26.000440000000001</v>
      </c>
      <c r="E272" s="54">
        <v>26.017499999999998</v>
      </c>
      <c r="F272" s="54">
        <v>26.01031</v>
      </c>
      <c r="G272" s="54">
        <v>26.009419999999999</v>
      </c>
    </row>
    <row r="273" spans="1:7" x14ac:dyDescent="0.6">
      <c r="A273" s="54" t="s">
        <v>159</v>
      </c>
      <c r="B273" s="54" t="s">
        <v>160</v>
      </c>
      <c r="C273" s="54" t="s">
        <v>51</v>
      </c>
      <c r="D273" s="54">
        <v>27.961120000000001</v>
      </c>
      <c r="E273" s="54">
        <v>27.913730000000001</v>
      </c>
      <c r="F273" s="54">
        <v>27.82563</v>
      </c>
      <c r="G273" s="54">
        <v>27.90016</v>
      </c>
    </row>
    <row r="274" spans="1:7" x14ac:dyDescent="0.6">
      <c r="A274" s="54" t="s">
        <v>159</v>
      </c>
      <c r="B274" s="54" t="s">
        <v>160</v>
      </c>
      <c r="C274" s="54" t="s">
        <v>52</v>
      </c>
      <c r="D274" s="54">
        <v>29.966670000000001</v>
      </c>
      <c r="E274" s="54">
        <v>30.273599999999998</v>
      </c>
      <c r="F274" s="54">
        <v>30.126619999999999</v>
      </c>
      <c r="G274" s="54">
        <v>30.122299999999999</v>
      </c>
    </row>
    <row r="275" spans="1:7" x14ac:dyDescent="0.6">
      <c r="A275" s="54" t="s">
        <v>212</v>
      </c>
      <c r="B275" s="54" t="s">
        <v>213</v>
      </c>
      <c r="C275" s="54" t="s">
        <v>33</v>
      </c>
      <c r="D275" s="54">
        <v>22.747869999999999</v>
      </c>
      <c r="E275" s="54">
        <v>22.733630000000002</v>
      </c>
      <c r="F275" s="54">
        <v>22.889800000000001</v>
      </c>
      <c r="G275" s="54">
        <v>22.790430000000001</v>
      </c>
    </row>
    <row r="276" spans="1:7" x14ac:dyDescent="0.6">
      <c r="A276" s="54" t="s">
        <v>212</v>
      </c>
      <c r="B276" s="54" t="s">
        <v>213</v>
      </c>
      <c r="C276" s="54" t="s">
        <v>34</v>
      </c>
      <c r="D276" s="54">
        <v>32.889409999999998</v>
      </c>
      <c r="E276" s="54">
        <v>32.681220000000003</v>
      </c>
      <c r="F276" s="54">
        <v>32.958820000000003</v>
      </c>
      <c r="G276" s="54">
        <v>32.843150000000001</v>
      </c>
    </row>
    <row r="277" spans="1:7" x14ac:dyDescent="0.6">
      <c r="A277" s="54" t="s">
        <v>212</v>
      </c>
      <c r="B277" s="54" t="s">
        <v>213</v>
      </c>
      <c r="C277" s="54" t="s">
        <v>35</v>
      </c>
      <c r="D277" s="54">
        <v>29.755420000000001</v>
      </c>
      <c r="E277" s="54">
        <v>29.70476</v>
      </c>
      <c r="F277" s="54">
        <v>29.652239999999999</v>
      </c>
      <c r="G277" s="54">
        <v>29.704139999999999</v>
      </c>
    </row>
    <row r="278" spans="1:7" x14ac:dyDescent="0.6">
      <c r="A278" s="54" t="s">
        <v>212</v>
      </c>
      <c r="B278" s="54" t="s">
        <v>213</v>
      </c>
      <c r="C278" s="54" t="s">
        <v>36</v>
      </c>
      <c r="D278" s="54">
        <v>30.305530000000001</v>
      </c>
      <c r="E278" s="54">
        <v>30.192689999999999</v>
      </c>
      <c r="F278" s="54">
        <v>30.339960000000001</v>
      </c>
      <c r="G278" s="54">
        <v>30.279389999999999</v>
      </c>
    </row>
    <row r="279" spans="1:7" x14ac:dyDescent="0.6">
      <c r="A279" s="54" t="s">
        <v>212</v>
      </c>
      <c r="B279" s="54" t="s">
        <v>213</v>
      </c>
      <c r="C279" s="54" t="s">
        <v>37</v>
      </c>
      <c r="D279" s="54">
        <v>33.009239999999998</v>
      </c>
      <c r="E279" s="54">
        <v>32.963329999999999</v>
      </c>
      <c r="F279" s="54">
        <v>32.998139999999999</v>
      </c>
      <c r="G279" s="54">
        <v>32.99024</v>
      </c>
    </row>
    <row r="280" spans="1:7" x14ac:dyDescent="0.6">
      <c r="A280" s="54" t="s">
        <v>212</v>
      </c>
      <c r="B280" s="54" t="s">
        <v>213</v>
      </c>
      <c r="C280" s="54" t="s">
        <v>38</v>
      </c>
      <c r="D280" s="54">
        <v>32.439419999999998</v>
      </c>
      <c r="E280" s="54">
        <v>32.224119999999999</v>
      </c>
      <c r="F280" s="54">
        <v>32.721170000000001</v>
      </c>
      <c r="G280" s="54">
        <v>32.461570000000002</v>
      </c>
    </row>
    <row r="281" spans="1:7" x14ac:dyDescent="0.6">
      <c r="A281" s="54" t="s">
        <v>212</v>
      </c>
      <c r="B281" s="54" t="s">
        <v>213</v>
      </c>
      <c r="C281" s="54" t="s">
        <v>39</v>
      </c>
      <c r="D281" s="54">
        <v>29.194939999999999</v>
      </c>
      <c r="E281" s="54">
        <v>29.22307</v>
      </c>
      <c r="F281" s="54">
        <v>29.073260000000001</v>
      </c>
      <c r="G281" s="54">
        <v>29.16376</v>
      </c>
    </row>
    <row r="282" spans="1:7" x14ac:dyDescent="0.6">
      <c r="A282" s="54" t="s">
        <v>212</v>
      </c>
      <c r="B282" s="54" t="s">
        <v>213</v>
      </c>
      <c r="C282" s="54" t="s">
        <v>61</v>
      </c>
      <c r="D282" s="54">
        <v>33.310459999999999</v>
      </c>
      <c r="E282" s="54">
        <v>33.754950000000001</v>
      </c>
      <c r="F282" s="54">
        <v>34.065890000000003</v>
      </c>
      <c r="G282" s="54">
        <v>33.710430000000002</v>
      </c>
    </row>
    <row r="283" spans="1:7" x14ac:dyDescent="0.6">
      <c r="A283" s="54" t="s">
        <v>212</v>
      </c>
      <c r="B283" s="54" t="s">
        <v>213</v>
      </c>
      <c r="C283" s="54" t="s">
        <v>40</v>
      </c>
      <c r="D283" s="54">
        <v>29.388259999999999</v>
      </c>
      <c r="E283" s="54">
        <v>29.41028</v>
      </c>
      <c r="F283" s="54">
        <v>29.490269999999999</v>
      </c>
      <c r="G283" s="54">
        <v>29.429600000000001</v>
      </c>
    </row>
    <row r="284" spans="1:7" x14ac:dyDescent="0.6">
      <c r="A284" s="54" t="s">
        <v>212</v>
      </c>
      <c r="B284" s="54" t="s">
        <v>213</v>
      </c>
      <c r="C284" s="54" t="s">
        <v>41</v>
      </c>
      <c r="D284" s="54">
        <v>27.951080000000001</v>
      </c>
      <c r="E284" s="54">
        <v>27.97664</v>
      </c>
      <c r="F284" s="54">
        <v>27.959540000000001</v>
      </c>
      <c r="G284" s="54">
        <v>27.962420000000002</v>
      </c>
    </row>
    <row r="285" spans="1:7" x14ac:dyDescent="0.6">
      <c r="A285" s="54" t="s">
        <v>212</v>
      </c>
      <c r="B285" s="54" t="s">
        <v>213</v>
      </c>
      <c r="C285" s="54" t="s">
        <v>42</v>
      </c>
      <c r="D285" s="54">
        <v>25.54552</v>
      </c>
      <c r="E285" s="54">
        <v>25.587579999999999</v>
      </c>
      <c r="F285" s="54">
        <v>25.675470000000001</v>
      </c>
      <c r="G285" s="54">
        <v>25.60286</v>
      </c>
    </row>
    <row r="286" spans="1:7" x14ac:dyDescent="0.6">
      <c r="A286" s="54" t="s">
        <v>212</v>
      </c>
      <c r="B286" s="54" t="s">
        <v>213</v>
      </c>
      <c r="C286" s="54" t="s">
        <v>43</v>
      </c>
      <c r="D286" s="54">
        <v>33.03651</v>
      </c>
      <c r="E286" s="54">
        <v>32.890830000000001</v>
      </c>
      <c r="F286" s="54">
        <v>32.994669999999999</v>
      </c>
      <c r="G286" s="54">
        <v>32.973999999999997</v>
      </c>
    </row>
    <row r="287" spans="1:7" x14ac:dyDescent="0.6">
      <c r="A287" s="54" t="s">
        <v>212</v>
      </c>
      <c r="B287" s="54" t="s">
        <v>213</v>
      </c>
      <c r="C287" s="54" t="s">
        <v>44</v>
      </c>
      <c r="D287" s="54">
        <v>30.894590000000001</v>
      </c>
      <c r="E287" s="54">
        <v>30.742709999999999</v>
      </c>
      <c r="F287" s="54">
        <v>31.127780000000001</v>
      </c>
      <c r="G287" s="54">
        <v>30.921690000000002</v>
      </c>
    </row>
    <row r="288" spans="1:7" x14ac:dyDescent="0.6">
      <c r="A288" s="54" t="s">
        <v>212</v>
      </c>
      <c r="B288" s="54" t="s">
        <v>213</v>
      </c>
      <c r="C288" s="54" t="s">
        <v>45</v>
      </c>
      <c r="D288" s="54">
        <v>29.940300000000001</v>
      </c>
      <c r="E288" s="54">
        <v>29.957159999999998</v>
      </c>
      <c r="F288" s="54">
        <v>29.885850000000001</v>
      </c>
      <c r="G288" s="54">
        <v>29.927769999999999</v>
      </c>
    </row>
    <row r="289" spans="1:7" x14ac:dyDescent="0.6">
      <c r="A289" s="54" t="s">
        <v>212</v>
      </c>
      <c r="B289" s="54" t="s">
        <v>213</v>
      </c>
      <c r="C289" s="54" t="s">
        <v>46</v>
      </c>
      <c r="D289" s="54">
        <v>33.48366</v>
      </c>
      <c r="E289" s="54">
        <v>33.11168</v>
      </c>
      <c r="F289" s="54">
        <v>33.670990000000003</v>
      </c>
      <c r="G289" s="54">
        <v>33.422110000000004</v>
      </c>
    </row>
    <row r="290" spans="1:7" x14ac:dyDescent="0.6">
      <c r="A290" s="54" t="s">
        <v>212</v>
      </c>
      <c r="B290" s="54" t="s">
        <v>213</v>
      </c>
      <c r="C290" s="54" t="s">
        <v>47</v>
      </c>
      <c r="D290" s="54">
        <v>27.321619999999999</v>
      </c>
      <c r="E290" s="54">
        <v>27.194210000000002</v>
      </c>
      <c r="F290" s="54">
        <v>27.33249</v>
      </c>
      <c r="G290" s="54">
        <v>27.282769999999999</v>
      </c>
    </row>
    <row r="291" spans="1:7" x14ac:dyDescent="0.6">
      <c r="A291" s="54" t="s">
        <v>212</v>
      </c>
      <c r="B291" s="54" t="s">
        <v>213</v>
      </c>
      <c r="C291" s="54" t="s">
        <v>48</v>
      </c>
      <c r="D291" s="54">
        <v>33.80489</v>
      </c>
      <c r="E291" s="54">
        <v>33.744770000000003</v>
      </c>
      <c r="F291" s="54">
        <v>33.363590000000002</v>
      </c>
      <c r="G291" s="54">
        <v>33.637749999999997</v>
      </c>
    </row>
    <row r="292" spans="1:7" x14ac:dyDescent="0.6">
      <c r="A292" s="54" t="s">
        <v>212</v>
      </c>
      <c r="B292" s="54" t="s">
        <v>213</v>
      </c>
      <c r="C292" s="54" t="s">
        <v>49</v>
      </c>
      <c r="D292" s="54">
        <v>33.07544</v>
      </c>
      <c r="E292" s="54">
        <v>33.303669999999997</v>
      </c>
      <c r="F292" s="54">
        <v>33.080550000000002</v>
      </c>
      <c r="G292" s="54">
        <v>33.153219999999997</v>
      </c>
    </row>
    <row r="293" spans="1:7" x14ac:dyDescent="0.6">
      <c r="A293" s="54" t="s">
        <v>212</v>
      </c>
      <c r="B293" s="54" t="s">
        <v>213</v>
      </c>
      <c r="C293" s="54" t="s">
        <v>50</v>
      </c>
      <c r="D293" s="54">
        <v>25.580690000000001</v>
      </c>
      <c r="E293" s="54">
        <v>25.6523</v>
      </c>
      <c r="F293" s="54">
        <v>25.624009999999998</v>
      </c>
      <c r="G293" s="54">
        <v>25.619</v>
      </c>
    </row>
    <row r="294" spans="1:7" x14ac:dyDescent="0.6">
      <c r="A294" s="54" t="s">
        <v>212</v>
      </c>
      <c r="B294" s="54" t="s">
        <v>213</v>
      </c>
      <c r="C294" s="54" t="s">
        <v>51</v>
      </c>
      <c r="D294" s="54">
        <v>30.017289999999999</v>
      </c>
      <c r="E294" s="54">
        <v>30.010960000000001</v>
      </c>
      <c r="F294" s="54">
        <v>30.38738</v>
      </c>
      <c r="G294" s="54">
        <v>30.138539999999999</v>
      </c>
    </row>
    <row r="295" spans="1:7" x14ac:dyDescent="0.6">
      <c r="A295" s="54" t="s">
        <v>212</v>
      </c>
      <c r="B295" s="54" t="s">
        <v>213</v>
      </c>
      <c r="C295" s="54" t="s">
        <v>52</v>
      </c>
      <c r="D295" s="54">
        <v>30.299219999999998</v>
      </c>
      <c r="E295" s="54">
        <v>30.35399</v>
      </c>
      <c r="F295" s="54">
        <v>30.205069999999999</v>
      </c>
      <c r="G295" s="54">
        <v>30.286090000000002</v>
      </c>
    </row>
    <row r="296" spans="1:7" x14ac:dyDescent="0.6">
      <c r="A296" s="54" t="s">
        <v>189</v>
      </c>
      <c r="B296" s="54" t="s">
        <v>190</v>
      </c>
      <c r="C296" s="54" t="s">
        <v>33</v>
      </c>
      <c r="D296" s="54">
        <v>28.67989</v>
      </c>
      <c r="E296" s="54">
        <v>28.7499</v>
      </c>
      <c r="F296" s="54">
        <v>28.839130000000001</v>
      </c>
      <c r="G296" s="54">
        <v>28.756309999999999</v>
      </c>
    </row>
    <row r="297" spans="1:7" x14ac:dyDescent="0.6">
      <c r="A297" s="54" t="s">
        <v>189</v>
      </c>
      <c r="B297" s="54" t="s">
        <v>190</v>
      </c>
      <c r="C297" s="54" t="s">
        <v>34</v>
      </c>
      <c r="D297" s="54">
        <v>37.915370000000003</v>
      </c>
      <c r="E297" s="54">
        <v>40</v>
      </c>
      <c r="F297" s="54">
        <v>38</v>
      </c>
      <c r="G297" s="54">
        <v>38.638460000000002</v>
      </c>
    </row>
    <row r="298" spans="1:7" x14ac:dyDescent="0.6">
      <c r="A298" s="54" t="s">
        <v>189</v>
      </c>
      <c r="B298" s="54" t="s">
        <v>190</v>
      </c>
      <c r="C298" s="54" t="s">
        <v>35</v>
      </c>
      <c r="D298" s="54">
        <v>34.569740000000003</v>
      </c>
      <c r="E298" s="54">
        <v>34.95852</v>
      </c>
      <c r="F298" s="54">
        <v>34.339309999999998</v>
      </c>
      <c r="G298" s="54">
        <v>34.622520000000002</v>
      </c>
    </row>
    <row r="299" spans="1:7" x14ac:dyDescent="0.6">
      <c r="A299" s="54" t="s">
        <v>189</v>
      </c>
      <c r="B299" s="54" t="s">
        <v>190</v>
      </c>
      <c r="C299" s="54" t="s">
        <v>36</v>
      </c>
      <c r="D299" s="54">
        <v>34.88888</v>
      </c>
      <c r="E299" s="54">
        <v>36.542960000000001</v>
      </c>
      <c r="F299" s="54">
        <v>35.18674</v>
      </c>
      <c r="G299" s="54">
        <v>35.539529999999999</v>
      </c>
    </row>
    <row r="300" spans="1:7" x14ac:dyDescent="0.6">
      <c r="A300" s="54" t="s">
        <v>274</v>
      </c>
      <c r="B300" s="54" t="s">
        <v>190</v>
      </c>
      <c r="C300" s="54" t="s">
        <v>37</v>
      </c>
      <c r="D300" s="54">
        <v>40</v>
      </c>
      <c r="E300" s="54">
        <v>38</v>
      </c>
      <c r="F300" s="54">
        <v>40</v>
      </c>
      <c r="G300" s="54">
        <v>39.333329999999997</v>
      </c>
    </row>
    <row r="301" spans="1:7" x14ac:dyDescent="0.6">
      <c r="A301" s="54" t="s">
        <v>189</v>
      </c>
      <c r="B301" s="54" t="s">
        <v>190</v>
      </c>
      <c r="C301" s="54" t="s">
        <v>38</v>
      </c>
      <c r="D301" s="54">
        <v>40</v>
      </c>
      <c r="E301" s="54">
        <v>38</v>
      </c>
      <c r="F301" s="54">
        <v>40</v>
      </c>
      <c r="G301" s="54">
        <v>39.333329999999997</v>
      </c>
    </row>
    <row r="302" spans="1:7" x14ac:dyDescent="0.6">
      <c r="A302" s="54" t="s">
        <v>189</v>
      </c>
      <c r="B302" s="54" t="s">
        <v>190</v>
      </c>
      <c r="C302" s="54" t="s">
        <v>39</v>
      </c>
      <c r="D302" s="54">
        <v>34.182690000000001</v>
      </c>
      <c r="E302" s="54">
        <v>33.860500000000002</v>
      </c>
      <c r="F302" s="54">
        <v>34.613799999999998</v>
      </c>
      <c r="G302" s="54">
        <v>34.219000000000001</v>
      </c>
    </row>
    <row r="303" spans="1:7" x14ac:dyDescent="0.6">
      <c r="A303" s="54" t="s">
        <v>189</v>
      </c>
      <c r="B303" s="54" t="s">
        <v>190</v>
      </c>
      <c r="C303" s="54" t="s">
        <v>61</v>
      </c>
      <c r="D303" s="54">
        <v>37.88176</v>
      </c>
      <c r="E303" s="54">
        <v>40</v>
      </c>
      <c r="F303" s="54">
        <v>38</v>
      </c>
      <c r="G303" s="54">
        <v>38.627249999999997</v>
      </c>
    </row>
    <row r="304" spans="1:7" x14ac:dyDescent="0.6">
      <c r="A304" s="54" t="s">
        <v>189</v>
      </c>
      <c r="B304" s="54" t="s">
        <v>190</v>
      </c>
      <c r="C304" s="54" t="s">
        <v>40</v>
      </c>
      <c r="D304" s="54">
        <v>33.289670000000001</v>
      </c>
      <c r="E304" s="54">
        <v>33.746299999999998</v>
      </c>
      <c r="F304" s="54">
        <v>33.679540000000003</v>
      </c>
      <c r="G304" s="54">
        <v>33.571840000000002</v>
      </c>
    </row>
    <row r="305" spans="1:7" x14ac:dyDescent="0.6">
      <c r="A305" s="54" t="s">
        <v>189</v>
      </c>
      <c r="B305" s="54" t="s">
        <v>190</v>
      </c>
      <c r="C305" s="54" t="s">
        <v>41</v>
      </c>
      <c r="D305" s="54">
        <v>32.918239999999997</v>
      </c>
      <c r="E305" s="54">
        <v>33.021560000000001</v>
      </c>
      <c r="F305" s="54">
        <v>33.297499999999999</v>
      </c>
      <c r="G305" s="54">
        <v>33.079099999999997</v>
      </c>
    </row>
    <row r="306" spans="1:7" x14ac:dyDescent="0.6">
      <c r="A306" s="54" t="s">
        <v>189</v>
      </c>
      <c r="B306" s="54" t="s">
        <v>190</v>
      </c>
      <c r="C306" s="54" t="s">
        <v>42</v>
      </c>
      <c r="D306" s="54">
        <v>31.834820000000001</v>
      </c>
      <c r="E306" s="54">
        <v>31.801120000000001</v>
      </c>
      <c r="F306" s="54">
        <v>32.153449999999999</v>
      </c>
      <c r="G306" s="54">
        <v>31.9298</v>
      </c>
    </row>
    <row r="307" spans="1:7" x14ac:dyDescent="0.6">
      <c r="A307" s="54" t="s">
        <v>189</v>
      </c>
      <c r="B307" s="54" t="s">
        <v>190</v>
      </c>
      <c r="C307" s="54" t="s">
        <v>43</v>
      </c>
      <c r="D307" s="54">
        <v>36.838039999999999</v>
      </c>
      <c r="E307" s="54">
        <v>36.902729999999998</v>
      </c>
      <c r="F307" s="54">
        <v>36.195300000000003</v>
      </c>
      <c r="G307" s="54">
        <v>36.645359999999997</v>
      </c>
    </row>
    <row r="308" spans="1:7" x14ac:dyDescent="0.6">
      <c r="A308" s="54" t="s">
        <v>189</v>
      </c>
      <c r="B308" s="54" t="s">
        <v>190</v>
      </c>
      <c r="C308" s="54" t="s">
        <v>44</v>
      </c>
      <c r="D308" s="54">
        <v>34.54251</v>
      </c>
      <c r="E308" s="54">
        <v>34.400149999999996</v>
      </c>
      <c r="F308" s="54">
        <v>34.811140000000002</v>
      </c>
      <c r="G308" s="54">
        <v>34.584600000000002</v>
      </c>
    </row>
    <row r="309" spans="1:7" x14ac:dyDescent="0.6">
      <c r="A309" s="54" t="s">
        <v>189</v>
      </c>
      <c r="B309" s="54" t="s">
        <v>190</v>
      </c>
      <c r="C309" s="54" t="s">
        <v>45</v>
      </c>
      <c r="D309" s="54">
        <v>34.987630000000003</v>
      </c>
      <c r="E309" s="54">
        <v>35.614800000000002</v>
      </c>
      <c r="F309" s="54">
        <v>34.486269999999998</v>
      </c>
      <c r="G309" s="54">
        <v>35.02957</v>
      </c>
    </row>
    <row r="310" spans="1:7" x14ac:dyDescent="0.6">
      <c r="A310" s="54" t="s">
        <v>189</v>
      </c>
      <c r="B310" s="54" t="s">
        <v>190</v>
      </c>
      <c r="C310" s="54" t="s">
        <v>46</v>
      </c>
      <c r="D310" s="54">
        <v>38.103929999999998</v>
      </c>
      <c r="E310" s="54">
        <v>40</v>
      </c>
      <c r="F310" s="54">
        <v>36.577350000000003</v>
      </c>
      <c r="G310" s="54">
        <v>38.227089999999997</v>
      </c>
    </row>
    <row r="311" spans="1:7" x14ac:dyDescent="0.6">
      <c r="A311" s="54" t="s">
        <v>189</v>
      </c>
      <c r="B311" s="54" t="s">
        <v>190</v>
      </c>
      <c r="C311" s="54" t="s">
        <v>47</v>
      </c>
      <c r="D311" s="54">
        <v>36.408160000000002</v>
      </c>
      <c r="E311" s="54">
        <v>35.795200000000001</v>
      </c>
      <c r="F311" s="54">
        <v>34.990349999999999</v>
      </c>
      <c r="G311" s="54">
        <v>35.73124</v>
      </c>
    </row>
    <row r="312" spans="1:7" x14ac:dyDescent="0.6">
      <c r="A312" s="54" t="s">
        <v>189</v>
      </c>
      <c r="B312" s="54" t="s">
        <v>190</v>
      </c>
      <c r="C312" s="54" t="s">
        <v>48</v>
      </c>
      <c r="D312" s="54">
        <v>40</v>
      </c>
      <c r="E312" s="54">
        <v>40</v>
      </c>
      <c r="F312" s="54">
        <v>40</v>
      </c>
      <c r="G312" s="54">
        <v>40</v>
      </c>
    </row>
    <row r="313" spans="1:7" x14ac:dyDescent="0.6">
      <c r="A313" s="54" t="s">
        <v>189</v>
      </c>
      <c r="B313" s="54" t="s">
        <v>190</v>
      </c>
      <c r="C313" s="54" t="s">
        <v>49</v>
      </c>
      <c r="D313" s="54">
        <v>34.986060000000002</v>
      </c>
      <c r="E313" s="54">
        <v>35.42895</v>
      </c>
      <c r="F313" s="54">
        <v>34.977269999999997</v>
      </c>
      <c r="G313" s="54">
        <v>35.130760000000002</v>
      </c>
    </row>
    <row r="314" spans="1:7" x14ac:dyDescent="0.6">
      <c r="A314" s="54" t="s">
        <v>189</v>
      </c>
      <c r="B314" s="54" t="s">
        <v>190</v>
      </c>
      <c r="C314" s="54" t="s">
        <v>50</v>
      </c>
      <c r="D314" s="54">
        <v>31.155999999999999</v>
      </c>
      <c r="E314" s="54">
        <v>31.165510000000001</v>
      </c>
      <c r="F314" s="54">
        <v>31.188669999999998</v>
      </c>
      <c r="G314" s="54">
        <v>31.170059999999999</v>
      </c>
    </row>
    <row r="315" spans="1:7" x14ac:dyDescent="0.6">
      <c r="A315" s="54" t="s">
        <v>189</v>
      </c>
      <c r="B315" s="54" t="s">
        <v>190</v>
      </c>
      <c r="C315" s="54" t="s">
        <v>51</v>
      </c>
      <c r="D315" s="54">
        <v>35.215269999999997</v>
      </c>
      <c r="E315" s="54">
        <v>35.891829999999999</v>
      </c>
      <c r="F315" s="54">
        <v>34.897289999999998</v>
      </c>
      <c r="G315" s="54">
        <v>35.334800000000001</v>
      </c>
    </row>
    <row r="316" spans="1:7" x14ac:dyDescent="0.6">
      <c r="A316" s="54" t="s">
        <v>189</v>
      </c>
      <c r="B316" s="54" t="s">
        <v>190</v>
      </c>
      <c r="C316" s="54" t="s">
        <v>52</v>
      </c>
      <c r="D316" s="54">
        <v>34.091990000000003</v>
      </c>
      <c r="E316" s="54">
        <v>36.803019999999997</v>
      </c>
      <c r="F316" s="54">
        <v>38.100940000000001</v>
      </c>
      <c r="G316" s="54">
        <v>36.331980000000001</v>
      </c>
    </row>
    <row r="317" spans="1:7" x14ac:dyDescent="0.6">
      <c r="A317" s="54" t="s">
        <v>177</v>
      </c>
      <c r="B317" s="54" t="s">
        <v>178</v>
      </c>
      <c r="C317" s="54" t="s">
        <v>33</v>
      </c>
      <c r="D317" s="54">
        <v>23.75433</v>
      </c>
      <c r="E317" s="54">
        <v>23.833749999999998</v>
      </c>
      <c r="F317" s="54">
        <v>23.89622</v>
      </c>
      <c r="G317" s="54">
        <v>23.828099999999999</v>
      </c>
    </row>
    <row r="318" spans="1:7" x14ac:dyDescent="0.6">
      <c r="A318" s="54" t="s">
        <v>177</v>
      </c>
      <c r="B318" s="54" t="s">
        <v>178</v>
      </c>
      <c r="C318" s="54" t="s">
        <v>34</v>
      </c>
      <c r="D318" s="54">
        <v>33.023739999999997</v>
      </c>
      <c r="E318" s="54">
        <v>32.993299999999998</v>
      </c>
      <c r="F318" s="54">
        <v>33.215269999999997</v>
      </c>
      <c r="G318" s="54">
        <v>33.077440000000003</v>
      </c>
    </row>
    <row r="319" spans="1:7" x14ac:dyDescent="0.6">
      <c r="A319" s="54" t="s">
        <v>177</v>
      </c>
      <c r="B319" s="54" t="s">
        <v>178</v>
      </c>
      <c r="C319" s="54" t="s">
        <v>35</v>
      </c>
      <c r="D319" s="54">
        <v>30.397490000000001</v>
      </c>
      <c r="E319" s="54">
        <v>30.153739999999999</v>
      </c>
      <c r="F319" s="54">
        <v>30.368079999999999</v>
      </c>
      <c r="G319" s="54">
        <v>30.306439999999998</v>
      </c>
    </row>
    <row r="320" spans="1:7" x14ac:dyDescent="0.6">
      <c r="A320" s="54" t="s">
        <v>177</v>
      </c>
      <c r="B320" s="54" t="s">
        <v>178</v>
      </c>
      <c r="C320" s="54" t="s">
        <v>36</v>
      </c>
      <c r="D320" s="54">
        <v>30.109059999999999</v>
      </c>
      <c r="E320" s="54">
        <v>30.35632</v>
      </c>
      <c r="F320" s="54">
        <v>30.338190000000001</v>
      </c>
      <c r="G320" s="54">
        <v>30.267859999999999</v>
      </c>
    </row>
    <row r="321" spans="1:7" x14ac:dyDescent="0.6">
      <c r="A321" s="54" t="s">
        <v>177</v>
      </c>
      <c r="B321" s="54" t="s">
        <v>178</v>
      </c>
      <c r="C321" s="54" t="s">
        <v>37</v>
      </c>
      <c r="D321" s="54">
        <v>34.137610000000002</v>
      </c>
      <c r="E321" s="54">
        <v>34.281469999999999</v>
      </c>
      <c r="F321" s="54">
        <v>34.604439999999997</v>
      </c>
      <c r="G321" s="54">
        <v>34.341169999999998</v>
      </c>
    </row>
    <row r="322" spans="1:7" x14ac:dyDescent="0.6">
      <c r="A322" s="54" t="s">
        <v>177</v>
      </c>
      <c r="B322" s="54" t="s">
        <v>178</v>
      </c>
      <c r="C322" s="54" t="s">
        <v>38</v>
      </c>
      <c r="D322" s="54">
        <v>33.17163</v>
      </c>
      <c r="E322" s="54">
        <v>33.787309999999998</v>
      </c>
      <c r="F322" s="54">
        <v>33.48283</v>
      </c>
      <c r="G322" s="54">
        <v>33.480589999999999</v>
      </c>
    </row>
    <row r="323" spans="1:7" x14ac:dyDescent="0.6">
      <c r="A323" s="54" t="s">
        <v>177</v>
      </c>
      <c r="B323" s="54" t="s">
        <v>178</v>
      </c>
      <c r="C323" s="54" t="s">
        <v>39</v>
      </c>
      <c r="D323" s="54">
        <v>30.295929999999998</v>
      </c>
      <c r="E323" s="54">
        <v>30.178979999999999</v>
      </c>
      <c r="F323" s="54">
        <v>30.275189999999998</v>
      </c>
      <c r="G323" s="54">
        <v>30.250029999999999</v>
      </c>
    </row>
    <row r="324" spans="1:7" x14ac:dyDescent="0.6">
      <c r="A324" s="54" t="s">
        <v>177</v>
      </c>
      <c r="B324" s="54" t="s">
        <v>178</v>
      </c>
      <c r="C324" s="54" t="s">
        <v>61</v>
      </c>
      <c r="D324" s="54">
        <v>35.210209999999996</v>
      </c>
      <c r="E324" s="54">
        <v>34.655700000000003</v>
      </c>
      <c r="F324" s="54">
        <v>34.487819999999999</v>
      </c>
      <c r="G324" s="54">
        <v>34.784579999999998</v>
      </c>
    </row>
    <row r="325" spans="1:7" x14ac:dyDescent="0.6">
      <c r="A325" s="54" t="s">
        <v>177</v>
      </c>
      <c r="B325" s="54" t="s">
        <v>178</v>
      </c>
      <c r="C325" s="54" t="s">
        <v>40</v>
      </c>
      <c r="D325" s="54">
        <v>29.775790000000001</v>
      </c>
      <c r="E325" s="54">
        <v>29.683579999999999</v>
      </c>
      <c r="F325" s="54">
        <v>29.890219999999999</v>
      </c>
      <c r="G325" s="54">
        <v>29.783200000000001</v>
      </c>
    </row>
    <row r="326" spans="1:7" x14ac:dyDescent="0.6">
      <c r="A326" s="54" t="s">
        <v>177</v>
      </c>
      <c r="B326" s="54" t="s">
        <v>178</v>
      </c>
      <c r="C326" s="54" t="s">
        <v>41</v>
      </c>
      <c r="D326" s="54">
        <v>28.157710000000002</v>
      </c>
      <c r="E326" s="54">
        <v>28.064209999999999</v>
      </c>
      <c r="F326" s="54">
        <v>28.179369999999999</v>
      </c>
      <c r="G326" s="54">
        <v>28.133759999999999</v>
      </c>
    </row>
    <row r="327" spans="1:7" x14ac:dyDescent="0.6">
      <c r="A327" s="54" t="s">
        <v>177</v>
      </c>
      <c r="B327" s="54" t="s">
        <v>178</v>
      </c>
      <c r="C327" s="54" t="s">
        <v>42</v>
      </c>
      <c r="D327" s="54">
        <v>26.77206</v>
      </c>
      <c r="E327" s="54">
        <v>26.73695</v>
      </c>
      <c r="F327" s="54">
        <v>26.904720000000001</v>
      </c>
      <c r="G327" s="54">
        <v>26.804580000000001</v>
      </c>
    </row>
    <row r="328" spans="1:7" x14ac:dyDescent="0.6">
      <c r="A328" s="54" t="s">
        <v>177</v>
      </c>
      <c r="B328" s="54" t="s">
        <v>178</v>
      </c>
      <c r="C328" s="54" t="s">
        <v>43</v>
      </c>
      <c r="D328" s="54">
        <v>32.198050000000002</v>
      </c>
      <c r="E328" s="54">
        <v>32.463479999999997</v>
      </c>
      <c r="F328" s="54">
        <v>32.301830000000002</v>
      </c>
      <c r="G328" s="54">
        <v>32.321120000000001</v>
      </c>
    </row>
    <row r="329" spans="1:7" x14ac:dyDescent="0.6">
      <c r="A329" s="54" t="s">
        <v>177</v>
      </c>
      <c r="B329" s="54" t="s">
        <v>178</v>
      </c>
      <c r="C329" s="54" t="s">
        <v>44</v>
      </c>
      <c r="D329" s="54">
        <v>29.963080000000001</v>
      </c>
      <c r="E329" s="54">
        <v>29.905380000000001</v>
      </c>
      <c r="F329" s="54">
        <v>30.040959999999998</v>
      </c>
      <c r="G329" s="54">
        <v>29.969809999999999</v>
      </c>
    </row>
    <row r="330" spans="1:7" x14ac:dyDescent="0.6">
      <c r="A330" s="54" t="s">
        <v>177</v>
      </c>
      <c r="B330" s="54" t="s">
        <v>178</v>
      </c>
      <c r="C330" s="54" t="s">
        <v>45</v>
      </c>
      <c r="D330" s="54">
        <v>30.201049999999999</v>
      </c>
      <c r="E330" s="54">
        <v>30.214919999999999</v>
      </c>
      <c r="F330" s="54">
        <v>30.37696</v>
      </c>
      <c r="G330" s="54">
        <v>30.264309999999998</v>
      </c>
    </row>
    <row r="331" spans="1:7" x14ac:dyDescent="0.6">
      <c r="A331" s="54" t="s">
        <v>177</v>
      </c>
      <c r="B331" s="54" t="s">
        <v>178</v>
      </c>
      <c r="C331" s="54" t="s">
        <v>46</v>
      </c>
      <c r="D331" s="54">
        <v>35.39808</v>
      </c>
      <c r="E331" s="54">
        <v>37.167200000000001</v>
      </c>
      <c r="F331" s="54">
        <v>35.465339999999998</v>
      </c>
      <c r="G331" s="54">
        <v>36.010210000000001</v>
      </c>
    </row>
    <row r="332" spans="1:7" x14ac:dyDescent="0.6">
      <c r="A332" s="54" t="s">
        <v>177</v>
      </c>
      <c r="B332" s="54" t="s">
        <v>178</v>
      </c>
      <c r="C332" s="54" t="s">
        <v>47</v>
      </c>
      <c r="D332" s="54">
        <v>31.499079999999999</v>
      </c>
      <c r="E332" s="54">
        <v>31.470680000000002</v>
      </c>
      <c r="F332" s="54">
        <v>31.468599999999999</v>
      </c>
      <c r="G332" s="54">
        <v>31.47945</v>
      </c>
    </row>
    <row r="333" spans="1:7" x14ac:dyDescent="0.6">
      <c r="A333" s="54" t="s">
        <v>177</v>
      </c>
      <c r="B333" s="54" t="s">
        <v>178</v>
      </c>
      <c r="C333" s="54" t="s">
        <v>48</v>
      </c>
      <c r="D333" s="54">
        <v>35.040089999999999</v>
      </c>
      <c r="E333" s="54">
        <v>34.775269999999999</v>
      </c>
      <c r="F333" s="54">
        <v>35.043819999999997</v>
      </c>
      <c r="G333" s="54">
        <v>34.953060000000001</v>
      </c>
    </row>
    <row r="334" spans="1:7" x14ac:dyDescent="0.6">
      <c r="A334" s="54" t="s">
        <v>177</v>
      </c>
      <c r="B334" s="54" t="s">
        <v>178</v>
      </c>
      <c r="C334" s="54" t="s">
        <v>49</v>
      </c>
      <c r="D334" s="54">
        <v>32.023180000000004</v>
      </c>
      <c r="E334" s="54">
        <v>32.180160000000001</v>
      </c>
      <c r="F334" s="54">
        <v>32.439010000000003</v>
      </c>
      <c r="G334" s="54">
        <v>32.214120000000001</v>
      </c>
    </row>
    <row r="335" spans="1:7" x14ac:dyDescent="0.6">
      <c r="A335" s="54" t="s">
        <v>177</v>
      </c>
      <c r="B335" s="54" t="s">
        <v>178</v>
      </c>
      <c r="C335" s="54" t="s">
        <v>50</v>
      </c>
      <c r="D335" s="54">
        <v>26.14667</v>
      </c>
      <c r="E335" s="54">
        <v>26.181000000000001</v>
      </c>
      <c r="F335" s="54">
        <v>26.291049999999998</v>
      </c>
      <c r="G335" s="54">
        <v>26.206240000000001</v>
      </c>
    </row>
    <row r="336" spans="1:7" x14ac:dyDescent="0.6">
      <c r="A336" s="54" t="s">
        <v>177</v>
      </c>
      <c r="B336" s="54" t="s">
        <v>178</v>
      </c>
      <c r="C336" s="54" t="s">
        <v>51</v>
      </c>
      <c r="D336" s="54">
        <v>30.511500000000002</v>
      </c>
      <c r="E336" s="54">
        <v>30.56334</v>
      </c>
      <c r="F336" s="54">
        <v>30.744980000000002</v>
      </c>
      <c r="G336" s="54">
        <v>30.60661</v>
      </c>
    </row>
    <row r="337" spans="1:7" x14ac:dyDescent="0.6">
      <c r="A337" s="54" t="s">
        <v>177</v>
      </c>
      <c r="B337" s="54" t="s">
        <v>178</v>
      </c>
      <c r="C337" s="54" t="s">
        <v>52</v>
      </c>
      <c r="D337" s="54">
        <v>30.379519999999999</v>
      </c>
      <c r="E337" s="54">
        <v>30.523820000000001</v>
      </c>
      <c r="F337" s="54">
        <v>30.691659999999999</v>
      </c>
      <c r="G337" s="54">
        <v>30.531669999999998</v>
      </c>
    </row>
    <row r="338" spans="1:7" x14ac:dyDescent="0.6">
      <c r="A338" s="54" t="s">
        <v>185</v>
      </c>
      <c r="B338" s="54" t="s">
        <v>186</v>
      </c>
      <c r="C338" s="54" t="s">
        <v>33</v>
      </c>
      <c r="D338" s="54">
        <v>22.224930000000001</v>
      </c>
      <c r="E338" s="54">
        <v>22.22899</v>
      </c>
      <c r="F338" s="54">
        <v>22.326450000000001</v>
      </c>
      <c r="G338" s="54">
        <v>22.260120000000001</v>
      </c>
    </row>
    <row r="339" spans="1:7" x14ac:dyDescent="0.6">
      <c r="A339" s="54" t="s">
        <v>185</v>
      </c>
      <c r="B339" s="54" t="s">
        <v>186</v>
      </c>
      <c r="C339" s="54" t="s">
        <v>34</v>
      </c>
      <c r="D339" s="54">
        <v>31.5794</v>
      </c>
      <c r="E339" s="54">
        <v>31.76145</v>
      </c>
      <c r="F339" s="54">
        <v>31.733920000000001</v>
      </c>
      <c r="G339" s="54">
        <v>31.691590000000001</v>
      </c>
    </row>
    <row r="340" spans="1:7" x14ac:dyDescent="0.6">
      <c r="A340" s="54" t="s">
        <v>185</v>
      </c>
      <c r="B340" s="54" t="s">
        <v>186</v>
      </c>
      <c r="C340" s="54" t="s">
        <v>35</v>
      </c>
      <c r="D340" s="54">
        <v>28.659089999999999</v>
      </c>
      <c r="E340" s="54">
        <v>28.61889</v>
      </c>
      <c r="F340" s="54">
        <v>28.637499999999999</v>
      </c>
      <c r="G340" s="54">
        <v>28.638490000000001</v>
      </c>
    </row>
    <row r="341" spans="1:7" x14ac:dyDescent="0.6">
      <c r="A341" s="54" t="s">
        <v>185</v>
      </c>
      <c r="B341" s="54" t="s">
        <v>186</v>
      </c>
      <c r="C341" s="54" t="s">
        <v>36</v>
      </c>
      <c r="D341" s="54">
        <v>29.87163</v>
      </c>
      <c r="E341" s="54">
        <v>29.696650000000002</v>
      </c>
      <c r="F341" s="54">
        <v>29.784669999999998</v>
      </c>
      <c r="G341" s="54">
        <v>29.784320000000001</v>
      </c>
    </row>
    <row r="342" spans="1:7" x14ac:dyDescent="0.6">
      <c r="A342" s="54" t="s">
        <v>185</v>
      </c>
      <c r="B342" s="54" t="s">
        <v>186</v>
      </c>
      <c r="C342" s="54" t="s">
        <v>37</v>
      </c>
      <c r="D342" s="54">
        <v>31.996860000000002</v>
      </c>
      <c r="E342" s="54">
        <v>31.839919999999999</v>
      </c>
      <c r="F342" s="54">
        <v>31.8841</v>
      </c>
      <c r="G342" s="54">
        <v>31.906960000000002</v>
      </c>
    </row>
    <row r="343" spans="1:7" x14ac:dyDescent="0.6">
      <c r="A343" s="54" t="s">
        <v>185</v>
      </c>
      <c r="B343" s="54" t="s">
        <v>186</v>
      </c>
      <c r="C343" s="54" t="s">
        <v>38</v>
      </c>
      <c r="D343" s="54">
        <v>31.14988</v>
      </c>
      <c r="E343" s="54">
        <v>31.150220000000001</v>
      </c>
      <c r="F343" s="54">
        <v>31.212489999999999</v>
      </c>
      <c r="G343" s="54">
        <v>31.170860000000001</v>
      </c>
    </row>
    <row r="344" spans="1:7" x14ac:dyDescent="0.6">
      <c r="A344" s="54" t="s">
        <v>185</v>
      </c>
      <c r="B344" s="54" t="s">
        <v>186</v>
      </c>
      <c r="C344" s="54" t="s">
        <v>39</v>
      </c>
      <c r="D344" s="54">
        <v>29.008009999999999</v>
      </c>
      <c r="E344" s="54">
        <v>28.983049999999999</v>
      </c>
      <c r="F344" s="54">
        <v>29.09807</v>
      </c>
      <c r="G344" s="54">
        <v>29.029710000000001</v>
      </c>
    </row>
    <row r="345" spans="1:7" x14ac:dyDescent="0.6">
      <c r="A345" s="54" t="s">
        <v>185</v>
      </c>
      <c r="B345" s="54" t="s">
        <v>186</v>
      </c>
      <c r="C345" s="54" t="s">
        <v>61</v>
      </c>
      <c r="D345" s="54">
        <v>33.802439999999997</v>
      </c>
      <c r="E345" s="54">
        <v>33.847940000000001</v>
      </c>
      <c r="F345" s="54">
        <v>33.297789999999999</v>
      </c>
      <c r="G345" s="54">
        <v>33.649389999999997</v>
      </c>
    </row>
    <row r="346" spans="1:7" x14ac:dyDescent="0.6">
      <c r="A346" s="54" t="s">
        <v>185</v>
      </c>
      <c r="B346" s="54" t="s">
        <v>186</v>
      </c>
      <c r="C346" s="54" t="s">
        <v>40</v>
      </c>
      <c r="D346" s="54">
        <v>27.23329</v>
      </c>
      <c r="E346" s="54">
        <v>27.194520000000001</v>
      </c>
      <c r="F346" s="54">
        <v>27.264289999999999</v>
      </c>
      <c r="G346" s="54">
        <v>27.230699999999999</v>
      </c>
    </row>
    <row r="347" spans="1:7" x14ac:dyDescent="0.6">
      <c r="A347" s="54" t="s">
        <v>185</v>
      </c>
      <c r="B347" s="54" t="s">
        <v>186</v>
      </c>
      <c r="C347" s="54" t="s">
        <v>41</v>
      </c>
      <c r="D347" s="54">
        <v>27.929559999999999</v>
      </c>
      <c r="E347" s="54">
        <v>27.97645</v>
      </c>
      <c r="F347" s="54">
        <v>27.996110000000002</v>
      </c>
      <c r="G347" s="54">
        <v>27.967369999999999</v>
      </c>
    </row>
    <row r="348" spans="1:7" x14ac:dyDescent="0.6">
      <c r="A348" s="54" t="s">
        <v>185</v>
      </c>
      <c r="B348" s="54" t="s">
        <v>186</v>
      </c>
      <c r="C348" s="54" t="s">
        <v>42</v>
      </c>
      <c r="D348" s="54">
        <v>24.886690000000002</v>
      </c>
      <c r="E348" s="54">
        <v>24.896190000000001</v>
      </c>
      <c r="F348" s="54">
        <v>24.943110000000001</v>
      </c>
      <c r="G348" s="54">
        <v>24.908660000000001</v>
      </c>
    </row>
    <row r="349" spans="1:7" x14ac:dyDescent="0.6">
      <c r="A349" s="54" t="s">
        <v>185</v>
      </c>
      <c r="B349" s="54" t="s">
        <v>186</v>
      </c>
      <c r="C349" s="54" t="s">
        <v>43</v>
      </c>
      <c r="D349" s="54">
        <v>30.242570000000001</v>
      </c>
      <c r="E349" s="54">
        <v>30.305289999999999</v>
      </c>
      <c r="F349" s="54">
        <v>30.419119999999999</v>
      </c>
      <c r="G349" s="54">
        <v>30.322330000000001</v>
      </c>
    </row>
    <row r="350" spans="1:7" x14ac:dyDescent="0.6">
      <c r="A350" s="54" t="s">
        <v>185</v>
      </c>
      <c r="B350" s="54" t="s">
        <v>186</v>
      </c>
      <c r="C350" s="54" t="s">
        <v>44</v>
      </c>
      <c r="D350" s="54">
        <v>29.277940000000001</v>
      </c>
      <c r="E350" s="54">
        <v>29.41291</v>
      </c>
      <c r="F350" s="54">
        <v>29.44838</v>
      </c>
      <c r="G350" s="54">
        <v>29.379740000000002</v>
      </c>
    </row>
    <row r="351" spans="1:7" x14ac:dyDescent="0.6">
      <c r="A351" s="54" t="s">
        <v>185</v>
      </c>
      <c r="B351" s="54" t="s">
        <v>186</v>
      </c>
      <c r="C351" s="54" t="s">
        <v>45</v>
      </c>
      <c r="D351" s="54">
        <v>28.68948</v>
      </c>
      <c r="E351" s="54">
        <v>28.67961</v>
      </c>
      <c r="F351" s="54">
        <v>28.686199999999999</v>
      </c>
      <c r="G351" s="54">
        <v>28.685099999999998</v>
      </c>
    </row>
    <row r="352" spans="1:7" x14ac:dyDescent="0.6">
      <c r="A352" s="54" t="s">
        <v>185</v>
      </c>
      <c r="B352" s="54" t="s">
        <v>186</v>
      </c>
      <c r="C352" s="54" t="s">
        <v>46</v>
      </c>
      <c r="D352" s="54">
        <v>32.274610000000003</v>
      </c>
      <c r="E352" s="54">
        <v>32.333979999999997</v>
      </c>
      <c r="F352" s="54">
        <v>32.056190000000001</v>
      </c>
      <c r="G352" s="54">
        <v>32.221589999999999</v>
      </c>
    </row>
    <row r="353" spans="1:7" x14ac:dyDescent="0.6">
      <c r="A353" s="54" t="s">
        <v>185</v>
      </c>
      <c r="B353" s="54" t="s">
        <v>186</v>
      </c>
      <c r="C353" s="54" t="s">
        <v>47</v>
      </c>
      <c r="D353" s="54">
        <v>29.17774</v>
      </c>
      <c r="E353" s="54">
        <v>29.20721</v>
      </c>
      <c r="F353" s="54">
        <v>29.201180000000001</v>
      </c>
      <c r="G353" s="54">
        <v>29.19538</v>
      </c>
    </row>
    <row r="354" spans="1:7" x14ac:dyDescent="0.6">
      <c r="A354" s="54" t="s">
        <v>185</v>
      </c>
      <c r="B354" s="54" t="s">
        <v>186</v>
      </c>
      <c r="C354" s="54" t="s">
        <v>48</v>
      </c>
      <c r="D354" s="54">
        <v>31.85276</v>
      </c>
      <c r="E354" s="54">
        <v>32.017769999999999</v>
      </c>
      <c r="F354" s="54">
        <v>32.168950000000002</v>
      </c>
      <c r="G354" s="54">
        <v>32.013159999999999</v>
      </c>
    </row>
    <row r="355" spans="1:7" x14ac:dyDescent="0.6">
      <c r="A355" s="54" t="s">
        <v>185</v>
      </c>
      <c r="B355" s="54" t="s">
        <v>186</v>
      </c>
      <c r="C355" s="54" t="s">
        <v>49</v>
      </c>
      <c r="D355" s="54">
        <v>28.76529</v>
      </c>
      <c r="E355" s="54">
        <v>28.928740000000001</v>
      </c>
      <c r="F355" s="54">
        <v>28.88636</v>
      </c>
      <c r="G355" s="54">
        <v>28.860130000000002</v>
      </c>
    </row>
    <row r="356" spans="1:7" x14ac:dyDescent="0.6">
      <c r="A356" s="54" t="s">
        <v>185</v>
      </c>
      <c r="B356" s="54" t="s">
        <v>186</v>
      </c>
      <c r="C356" s="54" t="s">
        <v>50</v>
      </c>
      <c r="D356" s="54">
        <v>24.25422</v>
      </c>
      <c r="E356" s="54">
        <v>24.251919999999998</v>
      </c>
      <c r="F356" s="54">
        <v>24.265799999999999</v>
      </c>
      <c r="G356" s="54">
        <v>24.25731</v>
      </c>
    </row>
    <row r="357" spans="1:7" x14ac:dyDescent="0.6">
      <c r="A357" s="54" t="s">
        <v>185</v>
      </c>
      <c r="B357" s="54" t="s">
        <v>186</v>
      </c>
      <c r="C357" s="54" t="s">
        <v>51</v>
      </c>
      <c r="D357" s="54">
        <v>28.043839999999999</v>
      </c>
      <c r="E357" s="54">
        <v>28.1157</v>
      </c>
      <c r="F357" s="54">
        <v>28.14912</v>
      </c>
      <c r="G357" s="54">
        <v>28.102889999999999</v>
      </c>
    </row>
    <row r="358" spans="1:7" x14ac:dyDescent="0.6">
      <c r="A358" s="54" t="s">
        <v>185</v>
      </c>
      <c r="B358" s="54" t="s">
        <v>186</v>
      </c>
      <c r="C358" s="54" t="s">
        <v>52</v>
      </c>
      <c r="D358" s="54">
        <v>28.722840000000001</v>
      </c>
      <c r="E358" s="54">
        <v>28.883240000000001</v>
      </c>
      <c r="F358" s="54">
        <v>28.85567</v>
      </c>
      <c r="G358" s="54">
        <v>28.82058</v>
      </c>
    </row>
    <row r="359" spans="1:7" x14ac:dyDescent="0.6">
      <c r="A359" s="54" t="s">
        <v>241</v>
      </c>
      <c r="B359" s="54" t="s">
        <v>242</v>
      </c>
      <c r="C359" s="54" t="s">
        <v>33</v>
      </c>
      <c r="D359" s="54">
        <v>22.587060000000001</v>
      </c>
      <c r="E359" s="54">
        <v>22.58738</v>
      </c>
      <c r="F359" s="54">
        <v>22.61103</v>
      </c>
      <c r="G359" s="54">
        <v>22.59516</v>
      </c>
    </row>
    <row r="360" spans="1:7" x14ac:dyDescent="0.6">
      <c r="A360" s="54" t="s">
        <v>241</v>
      </c>
      <c r="B360" s="54" t="s">
        <v>242</v>
      </c>
      <c r="C360" s="54" t="s">
        <v>34</v>
      </c>
      <c r="D360" s="54">
        <v>31.30076</v>
      </c>
      <c r="E360" s="54">
        <v>31.23714</v>
      </c>
      <c r="F360" s="54">
        <v>31.28032</v>
      </c>
      <c r="G360" s="54">
        <v>31.272739999999999</v>
      </c>
    </row>
    <row r="361" spans="1:7" x14ac:dyDescent="0.6">
      <c r="A361" s="54" t="s">
        <v>241</v>
      </c>
      <c r="B361" s="54" t="s">
        <v>242</v>
      </c>
      <c r="C361" s="54" t="s">
        <v>35</v>
      </c>
      <c r="D361" s="54">
        <v>29.390260000000001</v>
      </c>
      <c r="E361" s="54">
        <v>29.476939999999999</v>
      </c>
      <c r="F361" s="54">
        <v>29.444230000000001</v>
      </c>
      <c r="G361" s="54">
        <v>29.437139999999999</v>
      </c>
    </row>
    <row r="362" spans="1:7" x14ac:dyDescent="0.6">
      <c r="A362" s="54" t="s">
        <v>241</v>
      </c>
      <c r="B362" s="54" t="s">
        <v>242</v>
      </c>
      <c r="C362" s="54" t="s">
        <v>36</v>
      </c>
      <c r="D362" s="54">
        <v>28.499089999999999</v>
      </c>
      <c r="E362" s="54">
        <v>28.55198</v>
      </c>
      <c r="F362" s="54">
        <v>28.503039999999999</v>
      </c>
      <c r="G362" s="54">
        <v>28.518039999999999</v>
      </c>
    </row>
    <row r="363" spans="1:7" x14ac:dyDescent="0.6">
      <c r="A363" s="54" t="s">
        <v>241</v>
      </c>
      <c r="B363" s="54" t="s">
        <v>242</v>
      </c>
      <c r="C363" s="54" t="s">
        <v>37</v>
      </c>
      <c r="D363" s="54">
        <v>30.13815</v>
      </c>
      <c r="E363" s="54">
        <v>30.09825</v>
      </c>
      <c r="F363" s="54">
        <v>30.08719</v>
      </c>
      <c r="G363" s="54">
        <v>30.107859999999999</v>
      </c>
    </row>
    <row r="364" spans="1:7" x14ac:dyDescent="0.6">
      <c r="A364" s="54" t="s">
        <v>241</v>
      </c>
      <c r="B364" s="54" t="s">
        <v>242</v>
      </c>
      <c r="C364" s="54" t="s">
        <v>38</v>
      </c>
      <c r="D364" s="54">
        <v>30.337869999999999</v>
      </c>
      <c r="E364" s="54">
        <v>30.196110000000001</v>
      </c>
      <c r="F364" s="54">
        <v>30.16431</v>
      </c>
      <c r="G364" s="54">
        <v>30.232759999999999</v>
      </c>
    </row>
    <row r="365" spans="1:7" x14ac:dyDescent="0.6">
      <c r="A365" s="54" t="s">
        <v>241</v>
      </c>
      <c r="B365" s="54" t="s">
        <v>242</v>
      </c>
      <c r="C365" s="54" t="s">
        <v>39</v>
      </c>
      <c r="D365" s="54">
        <v>28.483789999999999</v>
      </c>
      <c r="E365" s="54">
        <v>28.438949999999998</v>
      </c>
      <c r="F365" s="54">
        <v>28.44753</v>
      </c>
      <c r="G365" s="54">
        <v>28.456759999999999</v>
      </c>
    </row>
    <row r="366" spans="1:7" x14ac:dyDescent="0.6">
      <c r="A366" s="54" t="s">
        <v>241</v>
      </c>
      <c r="B366" s="54" t="s">
        <v>242</v>
      </c>
      <c r="C366" s="54" t="s">
        <v>61</v>
      </c>
      <c r="D366" s="54">
        <v>32.320349999999998</v>
      </c>
      <c r="E366" s="54">
        <v>32.931170000000002</v>
      </c>
      <c r="F366" s="54">
        <v>33.215739999999997</v>
      </c>
      <c r="G366" s="54">
        <v>32.822420000000001</v>
      </c>
    </row>
    <row r="367" spans="1:7" x14ac:dyDescent="0.6">
      <c r="A367" s="54" t="s">
        <v>241</v>
      </c>
      <c r="B367" s="54" t="s">
        <v>242</v>
      </c>
      <c r="C367" s="54" t="s">
        <v>40</v>
      </c>
      <c r="D367" s="54">
        <v>29.251159999999999</v>
      </c>
      <c r="E367" s="54">
        <v>29.28079</v>
      </c>
      <c r="F367" s="54">
        <v>29.23395</v>
      </c>
      <c r="G367" s="54">
        <v>29.255299999999998</v>
      </c>
    </row>
    <row r="368" spans="1:7" x14ac:dyDescent="0.6">
      <c r="A368" s="54" t="s">
        <v>241</v>
      </c>
      <c r="B368" s="54" t="s">
        <v>242</v>
      </c>
      <c r="C368" s="54" t="s">
        <v>41</v>
      </c>
      <c r="D368" s="54">
        <v>27.827030000000001</v>
      </c>
      <c r="E368" s="54">
        <v>27.820409999999999</v>
      </c>
      <c r="F368" s="54">
        <v>27.770309999999998</v>
      </c>
      <c r="G368" s="54">
        <v>27.80592</v>
      </c>
    </row>
    <row r="369" spans="1:7" x14ac:dyDescent="0.6">
      <c r="A369" s="54" t="s">
        <v>241</v>
      </c>
      <c r="B369" s="54" t="s">
        <v>242</v>
      </c>
      <c r="C369" s="54" t="s">
        <v>42</v>
      </c>
      <c r="D369" s="54">
        <v>24.616969999999998</v>
      </c>
      <c r="E369" s="54">
        <v>24.655889999999999</v>
      </c>
      <c r="F369" s="54">
        <v>24.623439999999999</v>
      </c>
      <c r="G369" s="54">
        <v>24.632100000000001</v>
      </c>
    </row>
    <row r="370" spans="1:7" x14ac:dyDescent="0.6">
      <c r="A370" s="54" t="s">
        <v>241</v>
      </c>
      <c r="B370" s="54" t="s">
        <v>242</v>
      </c>
      <c r="C370" s="54" t="s">
        <v>43</v>
      </c>
      <c r="D370" s="54">
        <v>30.976310000000002</v>
      </c>
      <c r="E370" s="54">
        <v>30.933350000000001</v>
      </c>
      <c r="F370" s="54">
        <v>30.957159999999998</v>
      </c>
      <c r="G370" s="54">
        <v>30.95561</v>
      </c>
    </row>
    <row r="371" spans="1:7" x14ac:dyDescent="0.6">
      <c r="A371" s="54" t="s">
        <v>241</v>
      </c>
      <c r="B371" s="54" t="s">
        <v>242</v>
      </c>
      <c r="C371" s="54" t="s">
        <v>44</v>
      </c>
      <c r="D371" s="54">
        <v>32.580019999999998</v>
      </c>
      <c r="E371" s="54">
        <v>32.731259999999999</v>
      </c>
      <c r="F371" s="54">
        <v>32.671399999999998</v>
      </c>
      <c r="G371" s="54">
        <v>32.660890000000002</v>
      </c>
    </row>
    <row r="372" spans="1:7" x14ac:dyDescent="0.6">
      <c r="A372" s="54" t="s">
        <v>241</v>
      </c>
      <c r="B372" s="54" t="s">
        <v>242</v>
      </c>
      <c r="C372" s="54" t="s">
        <v>45</v>
      </c>
      <c r="D372" s="54">
        <v>29.658809999999999</v>
      </c>
      <c r="E372" s="54">
        <v>29.593109999999999</v>
      </c>
      <c r="F372" s="54">
        <v>29.57807</v>
      </c>
      <c r="G372" s="54">
        <v>29.61</v>
      </c>
    </row>
    <row r="373" spans="1:7" x14ac:dyDescent="0.6">
      <c r="A373" s="54" t="s">
        <v>241</v>
      </c>
      <c r="B373" s="54" t="s">
        <v>242</v>
      </c>
      <c r="C373" s="54" t="s">
        <v>46</v>
      </c>
      <c r="D373" s="54">
        <v>31.664960000000001</v>
      </c>
      <c r="E373" s="54">
        <v>31.460599999999999</v>
      </c>
      <c r="F373" s="54">
        <v>31.72476</v>
      </c>
      <c r="G373" s="54">
        <v>31.616769999999999</v>
      </c>
    </row>
    <row r="374" spans="1:7" x14ac:dyDescent="0.6">
      <c r="A374" s="54" t="s">
        <v>241</v>
      </c>
      <c r="B374" s="54" t="s">
        <v>242</v>
      </c>
      <c r="C374" s="54" t="s">
        <v>47</v>
      </c>
      <c r="D374" s="54">
        <v>27.469760000000001</v>
      </c>
      <c r="E374" s="54">
        <v>27.474</v>
      </c>
      <c r="F374" s="54">
        <v>27.45025</v>
      </c>
      <c r="G374" s="54">
        <v>27.464670000000002</v>
      </c>
    </row>
    <row r="375" spans="1:7" x14ac:dyDescent="0.6">
      <c r="A375" s="54" t="s">
        <v>241</v>
      </c>
      <c r="B375" s="54" t="s">
        <v>242</v>
      </c>
      <c r="C375" s="54" t="s">
        <v>48</v>
      </c>
      <c r="D375" s="54">
        <v>30.53191</v>
      </c>
      <c r="E375" s="54">
        <v>30.515149999999998</v>
      </c>
      <c r="F375" s="54">
        <v>31.011340000000001</v>
      </c>
      <c r="G375" s="54">
        <v>30.686129999999999</v>
      </c>
    </row>
    <row r="376" spans="1:7" x14ac:dyDescent="0.6">
      <c r="A376" s="54" t="s">
        <v>241</v>
      </c>
      <c r="B376" s="54" t="s">
        <v>242</v>
      </c>
      <c r="C376" s="54" t="s">
        <v>49</v>
      </c>
      <c r="D376" s="54">
        <v>33.618009999999998</v>
      </c>
      <c r="E376" s="54">
        <v>33.41507</v>
      </c>
      <c r="F376" s="54">
        <v>33.286270000000002</v>
      </c>
      <c r="G376" s="54">
        <v>33.439779999999999</v>
      </c>
    </row>
    <row r="377" spans="1:7" x14ac:dyDescent="0.6">
      <c r="A377" s="54" t="s">
        <v>241</v>
      </c>
      <c r="B377" s="54" t="s">
        <v>242</v>
      </c>
      <c r="C377" s="54" t="s">
        <v>50</v>
      </c>
      <c r="D377" s="54">
        <v>25.3596</v>
      </c>
      <c r="E377" s="54">
        <v>25.368010000000002</v>
      </c>
      <c r="F377" s="54">
        <v>25.333649999999999</v>
      </c>
      <c r="G377" s="54">
        <v>25.353750000000002</v>
      </c>
    </row>
    <row r="378" spans="1:7" x14ac:dyDescent="0.6">
      <c r="A378" s="54" t="s">
        <v>241</v>
      </c>
      <c r="B378" s="54" t="s">
        <v>242</v>
      </c>
      <c r="C378" s="54" t="s">
        <v>51</v>
      </c>
      <c r="D378" s="54">
        <v>27.635079999999999</v>
      </c>
      <c r="E378" s="54">
        <v>27.644549999999999</v>
      </c>
      <c r="F378" s="54">
        <v>27.650929999999999</v>
      </c>
      <c r="G378" s="54">
        <v>27.643519999999999</v>
      </c>
    </row>
    <row r="379" spans="1:7" x14ac:dyDescent="0.6">
      <c r="A379" s="54" t="s">
        <v>241</v>
      </c>
      <c r="B379" s="54" t="s">
        <v>242</v>
      </c>
      <c r="C379" s="54" t="s">
        <v>52</v>
      </c>
      <c r="D379" s="54">
        <v>29.285699999999999</v>
      </c>
      <c r="E379" s="54">
        <v>29.36289</v>
      </c>
      <c r="F379" s="54">
        <v>29.357589999999998</v>
      </c>
      <c r="G379" s="54">
        <v>29.33539</v>
      </c>
    </row>
    <row r="380" spans="1:7" x14ac:dyDescent="0.6">
      <c r="A380" s="54" t="s">
        <v>62</v>
      </c>
      <c r="B380" s="54" t="s">
        <v>214</v>
      </c>
      <c r="C380" s="54" t="s">
        <v>33</v>
      </c>
      <c r="D380" s="54">
        <v>21.029669999999999</v>
      </c>
      <c r="E380" s="54">
        <v>21.02732</v>
      </c>
      <c r="F380" s="54">
        <v>21.151399999999999</v>
      </c>
      <c r="G380" s="54">
        <v>21.069459999999999</v>
      </c>
    </row>
    <row r="381" spans="1:7" x14ac:dyDescent="0.6">
      <c r="A381" s="54" t="s">
        <v>62</v>
      </c>
      <c r="B381" s="54" t="s">
        <v>214</v>
      </c>
      <c r="C381" s="54" t="s">
        <v>34</v>
      </c>
      <c r="D381" s="54">
        <v>28.85276</v>
      </c>
      <c r="E381" s="54">
        <v>28.940770000000001</v>
      </c>
      <c r="F381" s="54">
        <v>29.000879999999999</v>
      </c>
      <c r="G381" s="54">
        <v>28.931470000000001</v>
      </c>
    </row>
    <row r="382" spans="1:7" x14ac:dyDescent="0.6">
      <c r="A382" s="54" t="s">
        <v>62</v>
      </c>
      <c r="B382" s="54" t="s">
        <v>214</v>
      </c>
      <c r="C382" s="54" t="s">
        <v>35</v>
      </c>
      <c r="D382" s="54">
        <v>27.326409999999999</v>
      </c>
      <c r="E382" s="54">
        <v>27.328620000000001</v>
      </c>
      <c r="F382" s="54">
        <v>27.325769999999999</v>
      </c>
      <c r="G382" s="54">
        <v>27.326930000000001</v>
      </c>
    </row>
    <row r="383" spans="1:7" x14ac:dyDescent="0.6">
      <c r="A383" s="54" t="s">
        <v>62</v>
      </c>
      <c r="B383" s="54" t="s">
        <v>214</v>
      </c>
      <c r="C383" s="54" t="s">
        <v>36</v>
      </c>
      <c r="D383" s="54">
        <v>28.191610000000001</v>
      </c>
      <c r="E383" s="54">
        <v>28.202210000000001</v>
      </c>
      <c r="F383" s="54">
        <v>28.351870000000002</v>
      </c>
      <c r="G383" s="54">
        <v>28.248560000000001</v>
      </c>
    </row>
    <row r="384" spans="1:7" x14ac:dyDescent="0.6">
      <c r="A384" s="54" t="s">
        <v>62</v>
      </c>
      <c r="B384" s="54" t="s">
        <v>214</v>
      </c>
      <c r="C384" s="54" t="s">
        <v>37</v>
      </c>
      <c r="D384" s="54">
        <v>27.319189999999999</v>
      </c>
      <c r="E384" s="54">
        <v>27.387509999999999</v>
      </c>
      <c r="F384" s="54">
        <v>27.440239999999999</v>
      </c>
      <c r="G384" s="54">
        <v>27.38231</v>
      </c>
    </row>
    <row r="385" spans="1:7" x14ac:dyDescent="0.6">
      <c r="A385" s="54" t="s">
        <v>62</v>
      </c>
      <c r="B385" s="54" t="s">
        <v>214</v>
      </c>
      <c r="C385" s="54" t="s">
        <v>38</v>
      </c>
      <c r="D385" s="54">
        <v>28.090299999999999</v>
      </c>
      <c r="E385" s="54">
        <v>28.095400000000001</v>
      </c>
      <c r="F385" s="54">
        <v>28.124040000000001</v>
      </c>
      <c r="G385" s="54">
        <v>28.103249999999999</v>
      </c>
    </row>
    <row r="386" spans="1:7" x14ac:dyDescent="0.6">
      <c r="A386" s="54" t="s">
        <v>62</v>
      </c>
      <c r="B386" s="54" t="s">
        <v>214</v>
      </c>
      <c r="C386" s="54" t="s">
        <v>39</v>
      </c>
      <c r="D386" s="54">
        <v>27.529699999999998</v>
      </c>
      <c r="E386" s="54">
        <v>27.517869999999998</v>
      </c>
      <c r="F386" s="54">
        <v>27.513349999999999</v>
      </c>
      <c r="G386" s="54">
        <v>27.520309999999998</v>
      </c>
    </row>
    <row r="387" spans="1:7" x14ac:dyDescent="0.6">
      <c r="A387" s="54" t="s">
        <v>62</v>
      </c>
      <c r="B387" s="54" t="s">
        <v>214</v>
      </c>
      <c r="C387" s="54" t="s">
        <v>61</v>
      </c>
      <c r="D387" s="54">
        <v>33.053539999999998</v>
      </c>
      <c r="E387" s="54">
        <v>33.358429999999998</v>
      </c>
      <c r="F387" s="54">
        <v>32.648049999999998</v>
      </c>
      <c r="G387" s="54">
        <v>33.020009999999999</v>
      </c>
    </row>
    <row r="388" spans="1:7" x14ac:dyDescent="0.6">
      <c r="A388" s="54" t="s">
        <v>62</v>
      </c>
      <c r="B388" s="54" t="s">
        <v>214</v>
      </c>
      <c r="C388" s="54" t="s">
        <v>40</v>
      </c>
      <c r="D388" s="54">
        <v>26.683109999999999</v>
      </c>
      <c r="E388" s="54">
        <v>26.652750000000001</v>
      </c>
      <c r="F388" s="54">
        <v>26.77901</v>
      </c>
      <c r="G388" s="54">
        <v>26.70496</v>
      </c>
    </row>
    <row r="389" spans="1:7" x14ac:dyDescent="0.6">
      <c r="A389" s="54" t="s">
        <v>62</v>
      </c>
      <c r="B389" s="54" t="s">
        <v>214</v>
      </c>
      <c r="C389" s="54" t="s">
        <v>41</v>
      </c>
      <c r="D389" s="54">
        <v>26.644439999999999</v>
      </c>
      <c r="E389" s="54">
        <v>26.62932</v>
      </c>
      <c r="F389" s="54">
        <v>26.699400000000001</v>
      </c>
      <c r="G389" s="54">
        <v>26.657720000000001</v>
      </c>
    </row>
    <row r="390" spans="1:7" x14ac:dyDescent="0.6">
      <c r="A390" s="54" t="s">
        <v>62</v>
      </c>
      <c r="B390" s="54" t="s">
        <v>214</v>
      </c>
      <c r="C390" s="54" t="s">
        <v>42</v>
      </c>
      <c r="D390" s="54">
        <v>22.581219999999998</v>
      </c>
      <c r="E390" s="54">
        <v>22.682210000000001</v>
      </c>
      <c r="F390" s="54">
        <v>22.660350000000001</v>
      </c>
      <c r="G390" s="54">
        <v>22.641259999999999</v>
      </c>
    </row>
    <row r="391" spans="1:7" x14ac:dyDescent="0.6">
      <c r="A391" s="54" t="s">
        <v>62</v>
      </c>
      <c r="B391" s="54" t="s">
        <v>214</v>
      </c>
      <c r="C391" s="54" t="s">
        <v>43</v>
      </c>
      <c r="D391" s="54">
        <v>29.09995</v>
      </c>
      <c r="E391" s="54">
        <v>29.04993</v>
      </c>
      <c r="F391" s="54">
        <v>29.198560000000001</v>
      </c>
      <c r="G391" s="54">
        <v>29.116150000000001</v>
      </c>
    </row>
    <row r="392" spans="1:7" x14ac:dyDescent="0.6">
      <c r="A392" s="54" t="s">
        <v>62</v>
      </c>
      <c r="B392" s="54" t="s">
        <v>214</v>
      </c>
      <c r="C392" s="54" t="s">
        <v>44</v>
      </c>
      <c r="D392" s="54">
        <v>29.237860000000001</v>
      </c>
      <c r="E392" s="54">
        <v>29.300650000000001</v>
      </c>
      <c r="F392" s="54">
        <v>29.371189999999999</v>
      </c>
      <c r="G392" s="54">
        <v>29.303229999999999</v>
      </c>
    </row>
    <row r="393" spans="1:7" x14ac:dyDescent="0.6">
      <c r="A393" s="54" t="s">
        <v>62</v>
      </c>
      <c r="B393" s="54" t="s">
        <v>214</v>
      </c>
      <c r="C393" s="54" t="s">
        <v>45</v>
      </c>
      <c r="D393" s="54">
        <v>27.720780000000001</v>
      </c>
      <c r="E393" s="54">
        <v>27.70251</v>
      </c>
      <c r="F393" s="54">
        <v>27.687840000000001</v>
      </c>
      <c r="G393" s="54">
        <v>27.703710000000001</v>
      </c>
    </row>
    <row r="394" spans="1:7" x14ac:dyDescent="0.6">
      <c r="A394" s="54" t="s">
        <v>62</v>
      </c>
      <c r="B394" s="54" t="s">
        <v>214</v>
      </c>
      <c r="C394" s="54" t="s">
        <v>46</v>
      </c>
      <c r="D394" s="54">
        <v>29.17605</v>
      </c>
      <c r="E394" s="54">
        <v>29.067889999999998</v>
      </c>
      <c r="F394" s="54">
        <v>29.240919999999999</v>
      </c>
      <c r="G394" s="54">
        <v>29.161619999999999</v>
      </c>
    </row>
    <row r="395" spans="1:7" x14ac:dyDescent="0.6">
      <c r="A395" s="54" t="s">
        <v>62</v>
      </c>
      <c r="B395" s="54" t="s">
        <v>214</v>
      </c>
      <c r="C395" s="54" t="s">
        <v>47</v>
      </c>
      <c r="D395" s="54">
        <v>26.998740000000002</v>
      </c>
      <c r="E395" s="54">
        <v>27.002389999999998</v>
      </c>
      <c r="F395" s="54">
        <v>26.992920000000002</v>
      </c>
      <c r="G395" s="54">
        <v>26.99802</v>
      </c>
    </row>
    <row r="396" spans="1:7" x14ac:dyDescent="0.6">
      <c r="A396" s="54" t="s">
        <v>62</v>
      </c>
      <c r="B396" s="54" t="s">
        <v>214</v>
      </c>
      <c r="C396" s="54" t="s">
        <v>48</v>
      </c>
      <c r="D396" s="54">
        <v>28.967359999999999</v>
      </c>
      <c r="E396" s="54">
        <v>28.984500000000001</v>
      </c>
      <c r="F396" s="54">
        <v>29.046340000000001</v>
      </c>
      <c r="G396" s="54">
        <v>28.999400000000001</v>
      </c>
    </row>
    <row r="397" spans="1:7" x14ac:dyDescent="0.6">
      <c r="A397" s="54" t="s">
        <v>62</v>
      </c>
      <c r="B397" s="54" t="s">
        <v>214</v>
      </c>
      <c r="C397" s="54" t="s">
        <v>49</v>
      </c>
      <c r="D397" s="54">
        <v>26.965250000000001</v>
      </c>
      <c r="E397" s="54">
        <v>27.07328</v>
      </c>
      <c r="F397" s="54">
        <v>27.078980000000001</v>
      </c>
      <c r="G397" s="54">
        <v>27.039169999999999</v>
      </c>
    </row>
    <row r="398" spans="1:7" x14ac:dyDescent="0.6">
      <c r="A398" s="54" t="s">
        <v>62</v>
      </c>
      <c r="B398" s="54" t="s">
        <v>214</v>
      </c>
      <c r="C398" s="54" t="s">
        <v>50</v>
      </c>
      <c r="D398" s="54">
        <v>23.52685</v>
      </c>
      <c r="E398" s="54">
        <v>23.58287</v>
      </c>
      <c r="F398" s="54">
        <v>23.574159999999999</v>
      </c>
      <c r="G398" s="54">
        <v>23.56129</v>
      </c>
    </row>
    <row r="399" spans="1:7" x14ac:dyDescent="0.6">
      <c r="A399" s="54" t="s">
        <v>62</v>
      </c>
      <c r="B399" s="54" t="s">
        <v>214</v>
      </c>
      <c r="C399" s="54" t="s">
        <v>51</v>
      </c>
      <c r="D399" s="54">
        <v>27.094470000000001</v>
      </c>
      <c r="E399" s="54">
        <v>27.123290000000001</v>
      </c>
      <c r="F399" s="54">
        <v>27.25309</v>
      </c>
      <c r="G399" s="54">
        <v>27.156949999999998</v>
      </c>
    </row>
    <row r="400" spans="1:7" x14ac:dyDescent="0.6">
      <c r="A400" s="54" t="s">
        <v>62</v>
      </c>
      <c r="B400" s="54" t="s">
        <v>214</v>
      </c>
      <c r="C400" s="54" t="s">
        <v>52</v>
      </c>
      <c r="D400" s="54">
        <v>25.87829</v>
      </c>
      <c r="E400" s="54">
        <v>25.976859999999999</v>
      </c>
      <c r="F400" s="54">
        <v>26.129390000000001</v>
      </c>
      <c r="G400" s="54">
        <v>25.99485</v>
      </c>
    </row>
    <row r="401" spans="1:7" x14ac:dyDescent="0.6">
      <c r="A401" s="54" t="s">
        <v>247</v>
      </c>
      <c r="B401" s="54" t="s">
        <v>248</v>
      </c>
      <c r="C401" s="54" t="s">
        <v>33</v>
      </c>
      <c r="D401" s="54">
        <v>22.244119999999999</v>
      </c>
      <c r="E401" s="54">
        <v>22.251840000000001</v>
      </c>
      <c r="F401" s="54">
        <v>22.386489999999998</v>
      </c>
      <c r="G401" s="54">
        <v>22.294149999999998</v>
      </c>
    </row>
    <row r="402" spans="1:7" x14ac:dyDescent="0.6">
      <c r="A402" s="54" t="s">
        <v>247</v>
      </c>
      <c r="B402" s="54" t="s">
        <v>248</v>
      </c>
      <c r="C402" s="54" t="s">
        <v>34</v>
      </c>
      <c r="D402" s="54">
        <v>30.03622</v>
      </c>
      <c r="E402" s="54">
        <v>30.01022</v>
      </c>
      <c r="F402" s="54">
        <v>30.250019999999999</v>
      </c>
      <c r="G402" s="54">
        <v>30.09882</v>
      </c>
    </row>
    <row r="403" spans="1:7" x14ac:dyDescent="0.6">
      <c r="A403" s="54" t="s">
        <v>247</v>
      </c>
      <c r="B403" s="54" t="s">
        <v>248</v>
      </c>
      <c r="C403" s="54" t="s">
        <v>35</v>
      </c>
      <c r="D403" s="54">
        <v>29.16217</v>
      </c>
      <c r="E403" s="54">
        <v>29.04372</v>
      </c>
      <c r="F403" s="54">
        <v>29.079550000000001</v>
      </c>
      <c r="G403" s="54">
        <v>29.09515</v>
      </c>
    </row>
    <row r="404" spans="1:7" x14ac:dyDescent="0.6">
      <c r="A404" s="54" t="s">
        <v>247</v>
      </c>
      <c r="B404" s="54" t="s">
        <v>248</v>
      </c>
      <c r="C404" s="54" t="s">
        <v>36</v>
      </c>
      <c r="D404" s="54">
        <v>29.116990000000001</v>
      </c>
      <c r="E404" s="54">
        <v>29.07226</v>
      </c>
      <c r="F404" s="54">
        <v>29.216650000000001</v>
      </c>
      <c r="G404" s="54">
        <v>29.135300000000001</v>
      </c>
    </row>
    <row r="405" spans="1:7" x14ac:dyDescent="0.6">
      <c r="A405" s="54" t="s">
        <v>247</v>
      </c>
      <c r="B405" s="54" t="s">
        <v>248</v>
      </c>
      <c r="C405" s="54" t="s">
        <v>37</v>
      </c>
      <c r="D405" s="54">
        <v>29.622710000000001</v>
      </c>
      <c r="E405" s="54">
        <v>29.664370000000002</v>
      </c>
      <c r="F405" s="54">
        <v>29.596039999999999</v>
      </c>
      <c r="G405" s="54">
        <v>29.62771</v>
      </c>
    </row>
    <row r="406" spans="1:7" x14ac:dyDescent="0.6">
      <c r="A406" s="54" t="s">
        <v>247</v>
      </c>
      <c r="B406" s="54" t="s">
        <v>248</v>
      </c>
      <c r="C406" s="54" t="s">
        <v>38</v>
      </c>
      <c r="D406" s="54">
        <v>29.198889999999999</v>
      </c>
      <c r="E406" s="54">
        <v>29.18486</v>
      </c>
      <c r="F406" s="54">
        <v>29.26145</v>
      </c>
      <c r="G406" s="54">
        <v>29.215070000000001</v>
      </c>
    </row>
    <row r="407" spans="1:7" x14ac:dyDescent="0.6">
      <c r="A407" s="54" t="s">
        <v>247</v>
      </c>
      <c r="B407" s="54" t="s">
        <v>248</v>
      </c>
      <c r="C407" s="54" t="s">
        <v>39</v>
      </c>
      <c r="D407" s="54">
        <v>28.637519999999999</v>
      </c>
      <c r="E407" s="54">
        <v>28.669560000000001</v>
      </c>
      <c r="F407" s="54">
        <v>28.589220000000001</v>
      </c>
      <c r="G407" s="54">
        <v>28.632100000000001</v>
      </c>
    </row>
    <row r="408" spans="1:7" x14ac:dyDescent="0.6">
      <c r="A408" s="54" t="s">
        <v>247</v>
      </c>
      <c r="B408" s="54" t="s">
        <v>248</v>
      </c>
      <c r="C408" s="54" t="s">
        <v>61</v>
      </c>
      <c r="D408" s="54">
        <v>32.243749999999999</v>
      </c>
      <c r="E408" s="54">
        <v>32.192509999999999</v>
      </c>
      <c r="F408" s="54">
        <v>32.41948</v>
      </c>
      <c r="G408" s="54">
        <v>32.285249999999998</v>
      </c>
    </row>
    <row r="409" spans="1:7" x14ac:dyDescent="0.6">
      <c r="A409" s="54" t="s">
        <v>247</v>
      </c>
      <c r="B409" s="54" t="s">
        <v>248</v>
      </c>
      <c r="C409" s="54" t="s">
        <v>40</v>
      </c>
      <c r="D409" s="54">
        <v>26.677140000000001</v>
      </c>
      <c r="E409" s="54">
        <v>26.651979999999998</v>
      </c>
      <c r="F409" s="54">
        <v>26.760860000000001</v>
      </c>
      <c r="G409" s="54">
        <v>26.696660000000001</v>
      </c>
    </row>
    <row r="410" spans="1:7" x14ac:dyDescent="0.6">
      <c r="A410" s="54" t="s">
        <v>247</v>
      </c>
      <c r="B410" s="54" t="s">
        <v>248</v>
      </c>
      <c r="C410" s="54" t="s">
        <v>41</v>
      </c>
      <c r="D410" s="54">
        <v>24.903649999999999</v>
      </c>
      <c r="E410" s="54">
        <v>24.90849</v>
      </c>
      <c r="F410" s="54">
        <v>24.922339999999998</v>
      </c>
      <c r="G410" s="54">
        <v>24.911490000000001</v>
      </c>
    </row>
    <row r="411" spans="1:7" x14ac:dyDescent="0.6">
      <c r="A411" s="54" t="s">
        <v>247</v>
      </c>
      <c r="B411" s="54" t="s">
        <v>248</v>
      </c>
      <c r="C411" s="54" t="s">
        <v>42</v>
      </c>
      <c r="D411" s="54">
        <v>24.684889999999999</v>
      </c>
      <c r="E411" s="54">
        <v>24.71181</v>
      </c>
      <c r="F411" s="54">
        <v>24.698799999999999</v>
      </c>
      <c r="G411" s="54">
        <v>24.698499999999999</v>
      </c>
    </row>
    <row r="412" spans="1:7" x14ac:dyDescent="0.6">
      <c r="A412" s="54" t="s">
        <v>247</v>
      </c>
      <c r="B412" s="54" t="s">
        <v>248</v>
      </c>
      <c r="C412" s="54" t="s">
        <v>43</v>
      </c>
      <c r="D412" s="54">
        <v>29.52008</v>
      </c>
      <c r="E412" s="54">
        <v>29.619230000000002</v>
      </c>
      <c r="F412" s="54">
        <v>29.615770000000001</v>
      </c>
      <c r="G412" s="54">
        <v>29.58503</v>
      </c>
    </row>
    <row r="413" spans="1:7" x14ac:dyDescent="0.6">
      <c r="A413" s="54" t="s">
        <v>247</v>
      </c>
      <c r="B413" s="54" t="s">
        <v>248</v>
      </c>
      <c r="C413" s="54" t="s">
        <v>44</v>
      </c>
      <c r="D413" s="54">
        <v>31.267569999999999</v>
      </c>
      <c r="E413" s="54">
        <v>31.264669999999999</v>
      </c>
      <c r="F413" s="54">
        <v>31.471350000000001</v>
      </c>
      <c r="G413" s="54">
        <v>31.334530000000001</v>
      </c>
    </row>
    <row r="414" spans="1:7" x14ac:dyDescent="0.6">
      <c r="A414" s="54" t="s">
        <v>247</v>
      </c>
      <c r="B414" s="54" t="s">
        <v>248</v>
      </c>
      <c r="C414" s="54" t="s">
        <v>45</v>
      </c>
      <c r="D414" s="54">
        <v>28.779730000000001</v>
      </c>
      <c r="E414" s="54">
        <v>28.769169999999999</v>
      </c>
      <c r="F414" s="54">
        <v>28.731349999999999</v>
      </c>
      <c r="G414" s="54">
        <v>28.760079999999999</v>
      </c>
    </row>
    <row r="415" spans="1:7" x14ac:dyDescent="0.6">
      <c r="A415" s="54" t="s">
        <v>247</v>
      </c>
      <c r="B415" s="54" t="s">
        <v>248</v>
      </c>
      <c r="C415" s="54" t="s">
        <v>46</v>
      </c>
      <c r="D415" s="54">
        <v>31.241219999999998</v>
      </c>
      <c r="E415" s="54">
        <v>31.27807</v>
      </c>
      <c r="F415" s="54">
        <v>31.538789999999999</v>
      </c>
      <c r="G415" s="54">
        <v>31.352689999999999</v>
      </c>
    </row>
    <row r="416" spans="1:7" x14ac:dyDescent="0.6">
      <c r="A416" s="54" t="s">
        <v>247</v>
      </c>
      <c r="B416" s="54" t="s">
        <v>248</v>
      </c>
      <c r="C416" s="54" t="s">
        <v>47</v>
      </c>
      <c r="D416" s="54">
        <v>27.534330000000001</v>
      </c>
      <c r="E416" s="54">
        <v>27.518059999999998</v>
      </c>
      <c r="F416" s="54">
        <v>27.503170000000001</v>
      </c>
      <c r="G416" s="54">
        <v>27.518519999999999</v>
      </c>
    </row>
    <row r="417" spans="1:7" x14ac:dyDescent="0.6">
      <c r="A417" s="54" t="s">
        <v>247</v>
      </c>
      <c r="B417" s="54" t="s">
        <v>248</v>
      </c>
      <c r="C417" s="54" t="s">
        <v>48</v>
      </c>
      <c r="D417" s="54">
        <v>30.058710000000001</v>
      </c>
      <c r="E417" s="54">
        <v>30.103449999999999</v>
      </c>
      <c r="F417" s="54">
        <v>30.193059999999999</v>
      </c>
      <c r="G417" s="54">
        <v>30.118410000000001</v>
      </c>
    </row>
    <row r="418" spans="1:7" x14ac:dyDescent="0.6">
      <c r="A418" s="54" t="s">
        <v>247</v>
      </c>
      <c r="B418" s="54" t="s">
        <v>248</v>
      </c>
      <c r="C418" s="54" t="s">
        <v>49</v>
      </c>
      <c r="D418" s="54">
        <v>35.023090000000003</v>
      </c>
      <c r="E418" s="54">
        <v>34.926549999999999</v>
      </c>
      <c r="F418" s="54">
        <v>34.553890000000003</v>
      </c>
      <c r="G418" s="54">
        <v>34.834510000000002</v>
      </c>
    </row>
    <row r="419" spans="1:7" x14ac:dyDescent="0.6">
      <c r="A419" s="54" t="s">
        <v>247</v>
      </c>
      <c r="B419" s="54" t="s">
        <v>248</v>
      </c>
      <c r="C419" s="54" t="s">
        <v>50</v>
      </c>
      <c r="D419" s="54">
        <v>25.696819999999999</v>
      </c>
      <c r="E419" s="54">
        <v>25.69997</v>
      </c>
      <c r="F419" s="54">
        <v>25.678149999999999</v>
      </c>
      <c r="G419" s="54">
        <v>25.691649999999999</v>
      </c>
    </row>
    <row r="420" spans="1:7" x14ac:dyDescent="0.6">
      <c r="A420" s="54" t="s">
        <v>247</v>
      </c>
      <c r="B420" s="54" t="s">
        <v>248</v>
      </c>
      <c r="C420" s="54" t="s">
        <v>51</v>
      </c>
      <c r="D420" s="54">
        <v>31.586369999999999</v>
      </c>
      <c r="E420" s="54">
        <v>31.272030000000001</v>
      </c>
      <c r="F420" s="54">
        <v>31.543030000000002</v>
      </c>
      <c r="G420" s="54">
        <v>31.467140000000001</v>
      </c>
    </row>
    <row r="421" spans="1:7" x14ac:dyDescent="0.6">
      <c r="A421" s="54" t="s">
        <v>247</v>
      </c>
      <c r="B421" s="54" t="s">
        <v>248</v>
      </c>
      <c r="C421" s="54" t="s">
        <v>52</v>
      </c>
      <c r="D421" s="54">
        <v>29.12039</v>
      </c>
      <c r="E421" s="54">
        <v>29.320679999999999</v>
      </c>
      <c r="F421" s="54">
        <v>29.100680000000001</v>
      </c>
      <c r="G421" s="54">
        <v>29.180579999999999</v>
      </c>
    </row>
    <row r="422" spans="1:7" x14ac:dyDescent="0.6">
      <c r="A422" s="54" t="s">
        <v>187</v>
      </c>
      <c r="B422" s="54" t="s">
        <v>188</v>
      </c>
      <c r="C422" s="54" t="s">
        <v>33</v>
      </c>
      <c r="D422" s="54">
        <v>21.053709999999999</v>
      </c>
      <c r="E422" s="54">
        <v>21.07423</v>
      </c>
      <c r="F422" s="54">
        <v>21.19913</v>
      </c>
      <c r="G422" s="54">
        <v>21.109020000000001</v>
      </c>
    </row>
    <row r="423" spans="1:7" x14ac:dyDescent="0.6">
      <c r="A423" s="54" t="s">
        <v>187</v>
      </c>
      <c r="B423" s="54" t="s">
        <v>188</v>
      </c>
      <c r="C423" s="54" t="s">
        <v>34</v>
      </c>
      <c r="D423" s="54">
        <v>29.965910000000001</v>
      </c>
      <c r="E423" s="54">
        <v>30.304269999999999</v>
      </c>
      <c r="F423" s="54">
        <v>30.49624</v>
      </c>
      <c r="G423" s="54">
        <v>30.255469999999999</v>
      </c>
    </row>
    <row r="424" spans="1:7" x14ac:dyDescent="0.6">
      <c r="A424" s="54" t="s">
        <v>187</v>
      </c>
      <c r="B424" s="54" t="s">
        <v>188</v>
      </c>
      <c r="C424" s="54" t="s">
        <v>35</v>
      </c>
      <c r="D424" s="54">
        <v>27.18216</v>
      </c>
      <c r="E424" s="54">
        <v>27.205269999999999</v>
      </c>
      <c r="F424" s="54">
        <v>27.21386</v>
      </c>
      <c r="G424" s="54">
        <v>27.200430000000001</v>
      </c>
    </row>
    <row r="425" spans="1:7" x14ac:dyDescent="0.6">
      <c r="A425" s="54" t="s">
        <v>187</v>
      </c>
      <c r="B425" s="54" t="s">
        <v>188</v>
      </c>
      <c r="C425" s="54" t="s">
        <v>36</v>
      </c>
      <c r="D425" s="54">
        <v>28.069199999999999</v>
      </c>
      <c r="E425" s="54">
        <v>28.115110000000001</v>
      </c>
      <c r="F425" s="54">
        <v>28.145399999999999</v>
      </c>
      <c r="G425" s="54">
        <v>28.1099</v>
      </c>
    </row>
    <row r="426" spans="1:7" x14ac:dyDescent="0.6">
      <c r="A426" s="54" t="s">
        <v>187</v>
      </c>
      <c r="B426" s="54" t="s">
        <v>188</v>
      </c>
      <c r="C426" s="54" t="s">
        <v>37</v>
      </c>
      <c r="D426" s="54">
        <v>30.08184</v>
      </c>
      <c r="E426" s="54">
        <v>30.167020000000001</v>
      </c>
      <c r="F426" s="54">
        <v>30.28266</v>
      </c>
      <c r="G426" s="54">
        <v>30.17717</v>
      </c>
    </row>
    <row r="427" spans="1:7" x14ac:dyDescent="0.6">
      <c r="A427" s="54" t="s">
        <v>187</v>
      </c>
      <c r="B427" s="54" t="s">
        <v>188</v>
      </c>
      <c r="C427" s="54" t="s">
        <v>38</v>
      </c>
      <c r="D427" s="54">
        <v>29.713200000000001</v>
      </c>
      <c r="E427" s="54">
        <v>29.72006</v>
      </c>
      <c r="F427" s="54">
        <v>29.697559999999999</v>
      </c>
      <c r="G427" s="54">
        <v>29.710270000000001</v>
      </c>
    </row>
    <row r="428" spans="1:7" x14ac:dyDescent="0.6">
      <c r="A428" s="54" t="s">
        <v>187</v>
      </c>
      <c r="B428" s="54" t="s">
        <v>188</v>
      </c>
      <c r="C428" s="54" t="s">
        <v>39</v>
      </c>
      <c r="D428" s="54">
        <v>27.816649999999999</v>
      </c>
      <c r="E428" s="54">
        <v>27.869520000000001</v>
      </c>
      <c r="F428" s="54">
        <v>27.869330000000001</v>
      </c>
      <c r="G428" s="54">
        <v>27.85183</v>
      </c>
    </row>
    <row r="429" spans="1:7" x14ac:dyDescent="0.6">
      <c r="A429" s="54" t="s">
        <v>187</v>
      </c>
      <c r="B429" s="54" t="s">
        <v>188</v>
      </c>
      <c r="C429" s="54" t="s">
        <v>61</v>
      </c>
      <c r="D429" s="54">
        <v>33.046590000000002</v>
      </c>
      <c r="E429" s="54">
        <v>33.084609999999998</v>
      </c>
      <c r="F429" s="54">
        <v>32.743760000000002</v>
      </c>
      <c r="G429" s="54">
        <v>32.958320000000001</v>
      </c>
    </row>
    <row r="430" spans="1:7" x14ac:dyDescent="0.6">
      <c r="A430" s="54" t="s">
        <v>187</v>
      </c>
      <c r="B430" s="54" t="s">
        <v>188</v>
      </c>
      <c r="C430" s="54" t="s">
        <v>40</v>
      </c>
      <c r="D430" s="54">
        <v>26.99109</v>
      </c>
      <c r="E430" s="54">
        <v>27.00619</v>
      </c>
      <c r="F430" s="54">
        <v>27.07328</v>
      </c>
      <c r="G430" s="54">
        <v>27.023520000000001</v>
      </c>
    </row>
    <row r="431" spans="1:7" x14ac:dyDescent="0.6">
      <c r="A431" s="54" t="s">
        <v>187</v>
      </c>
      <c r="B431" s="54" t="s">
        <v>188</v>
      </c>
      <c r="C431" s="54" t="s">
        <v>41</v>
      </c>
      <c r="D431" s="54">
        <v>25.963539999999998</v>
      </c>
      <c r="E431" s="54">
        <v>25.96463</v>
      </c>
      <c r="F431" s="54">
        <v>25.978899999999999</v>
      </c>
      <c r="G431" s="54">
        <v>25.96902</v>
      </c>
    </row>
    <row r="432" spans="1:7" x14ac:dyDescent="0.6">
      <c r="A432" s="54" t="s">
        <v>187</v>
      </c>
      <c r="B432" s="54" t="s">
        <v>188</v>
      </c>
      <c r="C432" s="54" t="s">
        <v>42</v>
      </c>
      <c r="D432" s="54">
        <v>23.470859999999998</v>
      </c>
      <c r="E432" s="54">
        <v>23.467600000000001</v>
      </c>
      <c r="F432" s="54">
        <v>23.511209999999998</v>
      </c>
      <c r="G432" s="54">
        <v>23.483219999999999</v>
      </c>
    </row>
    <row r="433" spans="1:7" x14ac:dyDescent="0.6">
      <c r="A433" s="54" t="s">
        <v>187</v>
      </c>
      <c r="B433" s="54" t="s">
        <v>188</v>
      </c>
      <c r="C433" s="54" t="s">
        <v>43</v>
      </c>
      <c r="D433" s="54">
        <v>31.303139999999999</v>
      </c>
      <c r="E433" s="54">
        <v>31.23603</v>
      </c>
      <c r="F433" s="54">
        <v>31.442550000000001</v>
      </c>
      <c r="G433" s="54">
        <v>31.32724</v>
      </c>
    </row>
    <row r="434" spans="1:7" x14ac:dyDescent="0.6">
      <c r="A434" s="54" t="s">
        <v>187</v>
      </c>
      <c r="B434" s="54" t="s">
        <v>188</v>
      </c>
      <c r="C434" s="54" t="s">
        <v>44</v>
      </c>
      <c r="D434" s="54">
        <v>30.23049</v>
      </c>
      <c r="E434" s="54">
        <v>30.431360000000002</v>
      </c>
      <c r="F434" s="54">
        <v>30.648510000000002</v>
      </c>
      <c r="G434" s="54">
        <v>30.436789999999998</v>
      </c>
    </row>
    <row r="435" spans="1:7" x14ac:dyDescent="0.6">
      <c r="A435" s="54" t="s">
        <v>187</v>
      </c>
      <c r="B435" s="54" t="s">
        <v>188</v>
      </c>
      <c r="C435" s="54" t="s">
        <v>45</v>
      </c>
      <c r="D435" s="54">
        <v>27.59693</v>
      </c>
      <c r="E435" s="54">
        <v>27.56851</v>
      </c>
      <c r="F435" s="54">
        <v>27.651219999999999</v>
      </c>
      <c r="G435" s="54">
        <v>27.605550000000001</v>
      </c>
    </row>
    <row r="436" spans="1:7" x14ac:dyDescent="0.6">
      <c r="A436" s="54" t="s">
        <v>187</v>
      </c>
      <c r="B436" s="54" t="s">
        <v>188</v>
      </c>
      <c r="C436" s="54" t="s">
        <v>46</v>
      </c>
      <c r="D436" s="54">
        <v>30.02338</v>
      </c>
      <c r="E436" s="54">
        <v>30.24625</v>
      </c>
      <c r="F436" s="54">
        <v>30.433969999999999</v>
      </c>
      <c r="G436" s="54">
        <v>30.234529999999999</v>
      </c>
    </row>
    <row r="437" spans="1:7" x14ac:dyDescent="0.6">
      <c r="A437" s="54" t="s">
        <v>187</v>
      </c>
      <c r="B437" s="54" t="s">
        <v>188</v>
      </c>
      <c r="C437" s="54" t="s">
        <v>47</v>
      </c>
      <c r="D437" s="54">
        <v>24.863330000000001</v>
      </c>
      <c r="E437" s="54">
        <v>24.886620000000001</v>
      </c>
      <c r="F437" s="54">
        <v>24.911829999999998</v>
      </c>
      <c r="G437" s="54">
        <v>24.887260000000001</v>
      </c>
    </row>
    <row r="438" spans="1:7" x14ac:dyDescent="0.6">
      <c r="A438" s="54" t="s">
        <v>187</v>
      </c>
      <c r="B438" s="54" t="s">
        <v>188</v>
      </c>
      <c r="C438" s="54" t="s">
        <v>48</v>
      </c>
      <c r="D438" s="54">
        <v>30.34112</v>
      </c>
      <c r="E438" s="54">
        <v>30.223859999999998</v>
      </c>
      <c r="F438" s="54">
        <v>30.18543</v>
      </c>
      <c r="G438" s="54">
        <v>30.250139999999998</v>
      </c>
    </row>
    <row r="439" spans="1:7" x14ac:dyDescent="0.6">
      <c r="A439" s="54" t="s">
        <v>187</v>
      </c>
      <c r="B439" s="54" t="s">
        <v>188</v>
      </c>
      <c r="C439" s="54" t="s">
        <v>49</v>
      </c>
      <c r="D439" s="54">
        <v>27.14246</v>
      </c>
      <c r="E439" s="54">
        <v>27.25403</v>
      </c>
      <c r="F439" s="54">
        <v>27.288170000000001</v>
      </c>
      <c r="G439" s="54">
        <v>27.22822</v>
      </c>
    </row>
    <row r="440" spans="1:7" x14ac:dyDescent="0.6">
      <c r="A440" s="54" t="s">
        <v>187</v>
      </c>
      <c r="B440" s="54" t="s">
        <v>188</v>
      </c>
      <c r="C440" s="54" t="s">
        <v>50</v>
      </c>
      <c r="D440" s="54">
        <v>24.242149999999999</v>
      </c>
      <c r="E440" s="54">
        <v>24.209849999999999</v>
      </c>
      <c r="F440" s="54">
        <v>24.32395</v>
      </c>
      <c r="G440" s="54">
        <v>24.258649999999999</v>
      </c>
    </row>
    <row r="441" spans="1:7" x14ac:dyDescent="0.6">
      <c r="A441" s="54" t="s">
        <v>187</v>
      </c>
      <c r="B441" s="54" t="s">
        <v>188</v>
      </c>
      <c r="C441" s="54" t="s">
        <v>51</v>
      </c>
      <c r="D441" s="54">
        <v>25.36007</v>
      </c>
      <c r="E441" s="54">
        <v>25.367560000000001</v>
      </c>
      <c r="F441" s="54">
        <v>25.648530000000001</v>
      </c>
      <c r="G441" s="54">
        <v>25.45872</v>
      </c>
    </row>
    <row r="442" spans="1:7" x14ac:dyDescent="0.6">
      <c r="A442" s="54" t="s">
        <v>187</v>
      </c>
      <c r="B442" s="54" t="s">
        <v>188</v>
      </c>
      <c r="C442" s="54" t="s">
        <v>52</v>
      </c>
      <c r="D442" s="54">
        <v>27.985060000000001</v>
      </c>
      <c r="E442" s="54">
        <v>28.107530000000001</v>
      </c>
      <c r="F442" s="54">
        <v>28.32658</v>
      </c>
      <c r="G442" s="54">
        <v>28.139720000000001</v>
      </c>
    </row>
    <row r="443" spans="1:7" x14ac:dyDescent="0.6">
      <c r="A443" s="54" t="s">
        <v>157</v>
      </c>
      <c r="B443" s="54" t="s">
        <v>158</v>
      </c>
      <c r="C443" s="54" t="s">
        <v>33</v>
      </c>
      <c r="D443" s="54">
        <v>22.605619999999998</v>
      </c>
      <c r="E443" s="54">
        <v>22.61383</v>
      </c>
      <c r="F443" s="54">
        <v>22.76388</v>
      </c>
      <c r="G443" s="54">
        <v>22.661110000000001</v>
      </c>
    </row>
    <row r="444" spans="1:7" x14ac:dyDescent="0.6">
      <c r="A444" s="54" t="s">
        <v>157</v>
      </c>
      <c r="B444" s="54" t="s">
        <v>158</v>
      </c>
      <c r="C444" s="54" t="s">
        <v>34</v>
      </c>
      <c r="D444" s="54">
        <v>31.812180000000001</v>
      </c>
      <c r="E444" s="54">
        <v>31.943059999999999</v>
      </c>
      <c r="F444" s="54">
        <v>31.789829999999998</v>
      </c>
      <c r="G444" s="54">
        <v>31.84836</v>
      </c>
    </row>
    <row r="445" spans="1:7" x14ac:dyDescent="0.6">
      <c r="A445" s="54" t="s">
        <v>157</v>
      </c>
      <c r="B445" s="54" t="s">
        <v>158</v>
      </c>
      <c r="C445" s="54" t="s">
        <v>35</v>
      </c>
      <c r="D445" s="54">
        <v>29.381769999999999</v>
      </c>
      <c r="E445" s="54">
        <v>29.37688</v>
      </c>
      <c r="F445" s="54">
        <v>29.359100000000002</v>
      </c>
      <c r="G445" s="54">
        <v>29.372579999999999</v>
      </c>
    </row>
    <row r="446" spans="1:7" x14ac:dyDescent="0.6">
      <c r="A446" s="54" t="s">
        <v>157</v>
      </c>
      <c r="B446" s="54" t="s">
        <v>158</v>
      </c>
      <c r="C446" s="54" t="s">
        <v>36</v>
      </c>
      <c r="D446" s="54">
        <v>32.193710000000003</v>
      </c>
      <c r="E446" s="54">
        <v>32.317439999999998</v>
      </c>
      <c r="F446" s="54">
        <v>32.643380000000001</v>
      </c>
      <c r="G446" s="54">
        <v>32.384839999999997</v>
      </c>
    </row>
    <row r="447" spans="1:7" x14ac:dyDescent="0.6">
      <c r="A447" s="54" t="s">
        <v>157</v>
      </c>
      <c r="B447" s="54" t="s">
        <v>158</v>
      </c>
      <c r="C447" s="54" t="s">
        <v>37</v>
      </c>
      <c r="D447" s="54">
        <v>32.199370000000002</v>
      </c>
      <c r="E447" s="54">
        <v>32.233060000000002</v>
      </c>
      <c r="F447" s="54">
        <v>32.413229999999999</v>
      </c>
      <c r="G447" s="54">
        <v>32.281889999999997</v>
      </c>
    </row>
    <row r="448" spans="1:7" x14ac:dyDescent="0.6">
      <c r="A448" s="54" t="s">
        <v>157</v>
      </c>
      <c r="B448" s="54" t="s">
        <v>158</v>
      </c>
      <c r="C448" s="54" t="s">
        <v>38</v>
      </c>
      <c r="D448" s="54">
        <v>31.030819999999999</v>
      </c>
      <c r="E448" s="54">
        <v>31.24539</v>
      </c>
      <c r="F448" s="54">
        <v>31.527480000000001</v>
      </c>
      <c r="G448" s="54">
        <v>31.267900000000001</v>
      </c>
    </row>
    <row r="449" spans="1:7" x14ac:dyDescent="0.6">
      <c r="A449" s="54" t="s">
        <v>157</v>
      </c>
      <c r="B449" s="54" t="s">
        <v>158</v>
      </c>
      <c r="C449" s="54" t="s">
        <v>39</v>
      </c>
      <c r="D449" s="54">
        <v>29.28106</v>
      </c>
      <c r="E449" s="54">
        <v>29.316759999999999</v>
      </c>
      <c r="F449" s="54">
        <v>29.305250000000001</v>
      </c>
      <c r="G449" s="54">
        <v>29.301020000000001</v>
      </c>
    </row>
    <row r="450" spans="1:7" x14ac:dyDescent="0.6">
      <c r="A450" s="54" t="s">
        <v>157</v>
      </c>
      <c r="B450" s="54" t="s">
        <v>158</v>
      </c>
      <c r="C450" s="54" t="s">
        <v>61</v>
      </c>
      <c r="D450" s="54">
        <v>33.839329999999997</v>
      </c>
      <c r="E450" s="54">
        <v>33.361809999999998</v>
      </c>
      <c r="F450" s="54">
        <v>33.84948</v>
      </c>
      <c r="G450" s="54">
        <v>33.683540000000001</v>
      </c>
    </row>
    <row r="451" spans="1:7" x14ac:dyDescent="0.6">
      <c r="A451" s="54" t="s">
        <v>157</v>
      </c>
      <c r="B451" s="54" t="s">
        <v>158</v>
      </c>
      <c r="C451" s="54" t="s">
        <v>40</v>
      </c>
      <c r="D451" s="54">
        <v>28.213799999999999</v>
      </c>
      <c r="E451" s="54">
        <v>28.237870000000001</v>
      </c>
      <c r="F451" s="54">
        <v>28.287389999999998</v>
      </c>
      <c r="G451" s="54">
        <v>28.24635</v>
      </c>
    </row>
    <row r="452" spans="1:7" x14ac:dyDescent="0.6">
      <c r="A452" s="54" t="s">
        <v>157</v>
      </c>
      <c r="B452" s="54" t="s">
        <v>158</v>
      </c>
      <c r="C452" s="54" t="s">
        <v>41</v>
      </c>
      <c r="D452" s="54">
        <v>32.496720000000003</v>
      </c>
      <c r="E452" s="54">
        <v>32.667920000000002</v>
      </c>
      <c r="F452" s="54">
        <v>32.56344</v>
      </c>
      <c r="G452" s="54">
        <v>32.576030000000003</v>
      </c>
    </row>
    <row r="453" spans="1:7" x14ac:dyDescent="0.6">
      <c r="A453" s="54" t="s">
        <v>157</v>
      </c>
      <c r="B453" s="54" t="s">
        <v>158</v>
      </c>
      <c r="C453" s="54" t="s">
        <v>42</v>
      </c>
      <c r="D453" s="54">
        <v>25.139340000000001</v>
      </c>
      <c r="E453" s="54">
        <v>25.112210000000001</v>
      </c>
      <c r="F453" s="54">
        <v>25.13148</v>
      </c>
      <c r="G453" s="54">
        <v>25.127680000000002</v>
      </c>
    </row>
    <row r="454" spans="1:7" x14ac:dyDescent="0.6">
      <c r="A454" s="54" t="s">
        <v>157</v>
      </c>
      <c r="B454" s="54" t="s">
        <v>158</v>
      </c>
      <c r="C454" s="54" t="s">
        <v>43</v>
      </c>
      <c r="D454" s="54">
        <v>30.334849999999999</v>
      </c>
      <c r="E454" s="54">
        <v>30.488659999999999</v>
      </c>
      <c r="F454" s="54">
        <v>30.615189999999998</v>
      </c>
      <c r="G454" s="54">
        <v>30.479569999999999</v>
      </c>
    </row>
    <row r="455" spans="1:7" x14ac:dyDescent="0.6">
      <c r="A455" s="54" t="s">
        <v>157</v>
      </c>
      <c r="B455" s="54" t="s">
        <v>158</v>
      </c>
      <c r="C455" s="54" t="s">
        <v>44</v>
      </c>
      <c r="D455" s="54">
        <v>32.239510000000003</v>
      </c>
      <c r="E455" s="54">
        <v>32.543990000000001</v>
      </c>
      <c r="F455" s="54">
        <v>32.736469999999997</v>
      </c>
      <c r="G455" s="54">
        <v>32.506659999999997</v>
      </c>
    </row>
    <row r="456" spans="1:7" x14ac:dyDescent="0.6">
      <c r="A456" s="54" t="s">
        <v>157</v>
      </c>
      <c r="B456" s="54" t="s">
        <v>158</v>
      </c>
      <c r="C456" s="54" t="s">
        <v>45</v>
      </c>
      <c r="D456" s="54">
        <v>29.647320000000001</v>
      </c>
      <c r="E456" s="54">
        <v>29.58361</v>
      </c>
      <c r="F456" s="54">
        <v>29.606310000000001</v>
      </c>
      <c r="G456" s="54">
        <v>29.612410000000001</v>
      </c>
    </row>
    <row r="457" spans="1:7" x14ac:dyDescent="0.6">
      <c r="A457" s="54" t="s">
        <v>157</v>
      </c>
      <c r="B457" s="54" t="s">
        <v>158</v>
      </c>
      <c r="C457" s="54" t="s">
        <v>46</v>
      </c>
      <c r="D457" s="54">
        <v>32.677880000000002</v>
      </c>
      <c r="E457" s="54">
        <v>32.42306</v>
      </c>
      <c r="F457" s="54">
        <v>32.383960000000002</v>
      </c>
      <c r="G457" s="54">
        <v>32.494970000000002</v>
      </c>
    </row>
    <row r="458" spans="1:7" x14ac:dyDescent="0.6">
      <c r="A458" s="54" t="s">
        <v>157</v>
      </c>
      <c r="B458" s="54" t="s">
        <v>158</v>
      </c>
      <c r="C458" s="54" t="s">
        <v>47</v>
      </c>
      <c r="D458" s="54">
        <v>28.258130000000001</v>
      </c>
      <c r="E458" s="54">
        <v>28.245080000000002</v>
      </c>
      <c r="F458" s="54">
        <v>28.144649999999999</v>
      </c>
      <c r="G458" s="54">
        <v>28.215949999999999</v>
      </c>
    </row>
    <row r="459" spans="1:7" x14ac:dyDescent="0.6">
      <c r="A459" s="54" t="s">
        <v>157</v>
      </c>
      <c r="B459" s="54" t="s">
        <v>158</v>
      </c>
      <c r="C459" s="54" t="s">
        <v>48</v>
      </c>
      <c r="D459" s="54">
        <v>32.878740000000001</v>
      </c>
      <c r="E459" s="54">
        <v>32.756100000000004</v>
      </c>
      <c r="F459" s="54">
        <v>32.780569999999997</v>
      </c>
      <c r="G459" s="54">
        <v>32.805140000000002</v>
      </c>
    </row>
    <row r="460" spans="1:7" x14ac:dyDescent="0.6">
      <c r="A460" s="54" t="s">
        <v>157</v>
      </c>
      <c r="B460" s="54" t="s">
        <v>158</v>
      </c>
      <c r="C460" s="54" t="s">
        <v>49</v>
      </c>
      <c r="D460" s="54">
        <v>35.244320000000002</v>
      </c>
      <c r="E460" s="54">
        <v>35.011299999999999</v>
      </c>
      <c r="F460" s="54">
        <v>34.364939999999997</v>
      </c>
      <c r="G460" s="54">
        <v>34.873519999999999</v>
      </c>
    </row>
    <row r="461" spans="1:7" x14ac:dyDescent="0.6">
      <c r="A461" s="54" t="s">
        <v>157</v>
      </c>
      <c r="B461" s="54" t="s">
        <v>158</v>
      </c>
      <c r="C461" s="54" t="s">
        <v>50</v>
      </c>
      <c r="D461" s="54">
        <v>24.633379999999999</v>
      </c>
      <c r="E461" s="54">
        <v>24.66525</v>
      </c>
      <c r="F461" s="54">
        <v>24.598520000000001</v>
      </c>
      <c r="G461" s="54">
        <v>24.632380000000001</v>
      </c>
    </row>
    <row r="462" spans="1:7" x14ac:dyDescent="0.6">
      <c r="A462" s="54" t="s">
        <v>157</v>
      </c>
      <c r="B462" s="54" t="s">
        <v>158</v>
      </c>
      <c r="C462" s="54" t="s">
        <v>51</v>
      </c>
      <c r="D462" s="54">
        <v>32.117789999999999</v>
      </c>
      <c r="E462" s="54">
        <v>32.124560000000002</v>
      </c>
      <c r="F462" s="54">
        <v>32.415990000000001</v>
      </c>
      <c r="G462" s="54">
        <v>32.219450000000002</v>
      </c>
    </row>
    <row r="463" spans="1:7" x14ac:dyDescent="0.6">
      <c r="A463" s="54" t="s">
        <v>157</v>
      </c>
      <c r="B463" s="54" t="s">
        <v>158</v>
      </c>
      <c r="C463" s="54" t="s">
        <v>52</v>
      </c>
      <c r="D463" s="54">
        <v>29.661829999999998</v>
      </c>
      <c r="E463" s="54">
        <v>29.800370000000001</v>
      </c>
      <c r="F463" s="54">
        <v>29.761990000000001</v>
      </c>
      <c r="G463" s="54">
        <v>29.741399999999999</v>
      </c>
    </row>
    <row r="464" spans="1:7" x14ac:dyDescent="0.6">
      <c r="A464" s="54" t="s">
        <v>249</v>
      </c>
      <c r="B464" s="54" t="s">
        <v>250</v>
      </c>
      <c r="C464" s="54" t="s">
        <v>33</v>
      </c>
      <c r="D464" s="54">
        <v>22.12302</v>
      </c>
      <c r="E464" s="54">
        <v>22.099530000000001</v>
      </c>
      <c r="F464" s="54">
        <v>22.197929999999999</v>
      </c>
      <c r="G464" s="54">
        <v>22.140160000000002</v>
      </c>
    </row>
    <row r="465" spans="1:7" x14ac:dyDescent="0.6">
      <c r="A465" s="54" t="s">
        <v>249</v>
      </c>
      <c r="B465" s="54" t="s">
        <v>250</v>
      </c>
      <c r="C465" s="54" t="s">
        <v>34</v>
      </c>
      <c r="D465" s="54">
        <v>30.64751</v>
      </c>
      <c r="E465" s="54">
        <v>30.760370000000002</v>
      </c>
      <c r="F465" s="54">
        <v>30.687529999999999</v>
      </c>
      <c r="G465" s="54">
        <v>30.69847</v>
      </c>
    </row>
    <row r="466" spans="1:7" x14ac:dyDescent="0.6">
      <c r="A466" s="54" t="s">
        <v>249</v>
      </c>
      <c r="B466" s="54" t="s">
        <v>250</v>
      </c>
      <c r="C466" s="54" t="s">
        <v>35</v>
      </c>
      <c r="D466" s="54">
        <v>26.938330000000001</v>
      </c>
      <c r="E466" s="54">
        <v>26.8872</v>
      </c>
      <c r="F466" s="54">
        <v>26.938890000000001</v>
      </c>
      <c r="G466" s="54">
        <v>26.921469999999999</v>
      </c>
    </row>
    <row r="467" spans="1:7" x14ac:dyDescent="0.6">
      <c r="A467" s="54" t="s">
        <v>249</v>
      </c>
      <c r="B467" s="54" t="s">
        <v>250</v>
      </c>
      <c r="C467" s="54" t="s">
        <v>36</v>
      </c>
      <c r="D467" s="54">
        <v>27.679079999999999</v>
      </c>
      <c r="E467" s="54">
        <v>27.634370000000001</v>
      </c>
      <c r="F467" s="54">
        <v>27.723659999999999</v>
      </c>
      <c r="G467" s="54">
        <v>27.679040000000001</v>
      </c>
    </row>
    <row r="468" spans="1:7" x14ac:dyDescent="0.6">
      <c r="A468" s="54" t="s">
        <v>249</v>
      </c>
      <c r="B468" s="54" t="s">
        <v>250</v>
      </c>
      <c r="C468" s="54" t="s">
        <v>37</v>
      </c>
      <c r="D468" s="54">
        <v>30.554819999999999</v>
      </c>
      <c r="E468" s="54">
        <v>30.81776</v>
      </c>
      <c r="F468" s="54">
        <v>30.694320000000001</v>
      </c>
      <c r="G468" s="54">
        <v>30.688970000000001</v>
      </c>
    </row>
    <row r="469" spans="1:7" x14ac:dyDescent="0.6">
      <c r="A469" s="54" t="s">
        <v>249</v>
      </c>
      <c r="B469" s="54" t="s">
        <v>250</v>
      </c>
      <c r="C469" s="54" t="s">
        <v>38</v>
      </c>
      <c r="D469" s="54">
        <v>29.96687</v>
      </c>
      <c r="E469" s="54">
        <v>29.952000000000002</v>
      </c>
      <c r="F469" s="54">
        <v>29.97494</v>
      </c>
      <c r="G469" s="54">
        <v>29.964600000000001</v>
      </c>
    </row>
    <row r="470" spans="1:7" x14ac:dyDescent="0.6">
      <c r="A470" s="54" t="s">
        <v>249</v>
      </c>
      <c r="B470" s="54" t="s">
        <v>250</v>
      </c>
      <c r="C470" s="54" t="s">
        <v>39</v>
      </c>
      <c r="D470" s="54">
        <v>28.036429999999999</v>
      </c>
      <c r="E470" s="54">
        <v>28.03697</v>
      </c>
      <c r="F470" s="54">
        <v>28.018879999999999</v>
      </c>
      <c r="G470" s="54">
        <v>28.030760000000001</v>
      </c>
    </row>
    <row r="471" spans="1:7" x14ac:dyDescent="0.6">
      <c r="A471" s="54" t="s">
        <v>249</v>
      </c>
      <c r="B471" s="54" t="s">
        <v>250</v>
      </c>
      <c r="C471" s="54" t="s">
        <v>61</v>
      </c>
      <c r="D471" s="54">
        <v>32.384970000000003</v>
      </c>
      <c r="E471" s="54">
        <v>32.331290000000003</v>
      </c>
      <c r="F471" s="54">
        <v>32.440820000000002</v>
      </c>
      <c r="G471" s="54">
        <v>32.385689999999997</v>
      </c>
    </row>
    <row r="472" spans="1:7" x14ac:dyDescent="0.6">
      <c r="A472" s="54" t="s">
        <v>249</v>
      </c>
      <c r="B472" s="54" t="s">
        <v>250</v>
      </c>
      <c r="C472" s="54" t="s">
        <v>40</v>
      </c>
      <c r="D472" s="54">
        <v>26.685759999999998</v>
      </c>
      <c r="E472" s="54">
        <v>26.641369999999998</v>
      </c>
      <c r="F472" s="54">
        <v>26.73901</v>
      </c>
      <c r="G472" s="54">
        <v>26.68871</v>
      </c>
    </row>
    <row r="473" spans="1:7" x14ac:dyDescent="0.6">
      <c r="A473" s="54" t="s">
        <v>249</v>
      </c>
      <c r="B473" s="54" t="s">
        <v>250</v>
      </c>
      <c r="C473" s="54" t="s">
        <v>41</v>
      </c>
      <c r="D473" s="54">
        <v>23.964369999999999</v>
      </c>
      <c r="E473" s="54">
        <v>23.964700000000001</v>
      </c>
      <c r="F473" s="54">
        <v>23.985140000000001</v>
      </c>
      <c r="G473" s="54">
        <v>23.971399999999999</v>
      </c>
    </row>
    <row r="474" spans="1:7" x14ac:dyDescent="0.6">
      <c r="A474" s="54" t="s">
        <v>249</v>
      </c>
      <c r="B474" s="54" t="s">
        <v>250</v>
      </c>
      <c r="C474" s="54" t="s">
        <v>42</v>
      </c>
      <c r="D474" s="54">
        <v>24.33032</v>
      </c>
      <c r="E474" s="54">
        <v>24.370370000000001</v>
      </c>
      <c r="F474" s="54">
        <v>24.391829999999999</v>
      </c>
      <c r="G474" s="54">
        <v>24.364170000000001</v>
      </c>
    </row>
    <row r="475" spans="1:7" x14ac:dyDescent="0.6">
      <c r="A475" s="54" t="s">
        <v>249</v>
      </c>
      <c r="B475" s="54" t="s">
        <v>250</v>
      </c>
      <c r="C475" s="54" t="s">
        <v>43</v>
      </c>
      <c r="D475" s="54">
        <v>29.972280000000001</v>
      </c>
      <c r="E475" s="54">
        <v>29.958580000000001</v>
      </c>
      <c r="F475" s="54">
        <v>30.007269999999998</v>
      </c>
      <c r="G475" s="54">
        <v>29.979379999999999</v>
      </c>
    </row>
    <row r="476" spans="1:7" x14ac:dyDescent="0.6">
      <c r="A476" s="54" t="s">
        <v>249</v>
      </c>
      <c r="B476" s="54" t="s">
        <v>250</v>
      </c>
      <c r="C476" s="54" t="s">
        <v>44</v>
      </c>
      <c r="D476" s="54">
        <v>27.631900000000002</v>
      </c>
      <c r="E476" s="54">
        <v>27.706489999999999</v>
      </c>
      <c r="F476" s="54">
        <v>27.681550000000001</v>
      </c>
      <c r="G476" s="54">
        <v>27.673310000000001</v>
      </c>
    </row>
    <row r="477" spans="1:7" x14ac:dyDescent="0.6">
      <c r="A477" s="54" t="s">
        <v>249</v>
      </c>
      <c r="B477" s="54" t="s">
        <v>250</v>
      </c>
      <c r="C477" s="54" t="s">
        <v>45</v>
      </c>
      <c r="D477" s="54">
        <v>27.734449999999999</v>
      </c>
      <c r="E477" s="54">
        <v>27.68779</v>
      </c>
      <c r="F477" s="54">
        <v>27.708159999999999</v>
      </c>
      <c r="G477" s="54">
        <v>27.710129999999999</v>
      </c>
    </row>
    <row r="478" spans="1:7" x14ac:dyDescent="0.6">
      <c r="A478" s="54" t="s">
        <v>249</v>
      </c>
      <c r="B478" s="54" t="s">
        <v>250</v>
      </c>
      <c r="C478" s="54" t="s">
        <v>46</v>
      </c>
      <c r="D478" s="54">
        <v>30.94031</v>
      </c>
      <c r="E478" s="54">
        <v>30.792719999999999</v>
      </c>
      <c r="F478" s="54">
        <v>30.95994</v>
      </c>
      <c r="G478" s="54">
        <v>30.897659999999998</v>
      </c>
    </row>
    <row r="479" spans="1:7" x14ac:dyDescent="0.6">
      <c r="A479" s="54" t="s">
        <v>249</v>
      </c>
      <c r="B479" s="54" t="s">
        <v>250</v>
      </c>
      <c r="C479" s="54" t="s">
        <v>47</v>
      </c>
      <c r="D479" s="54">
        <v>29.399799999999999</v>
      </c>
      <c r="E479" s="54">
        <v>29.295030000000001</v>
      </c>
      <c r="F479" s="54">
        <v>29.261119999999998</v>
      </c>
      <c r="G479" s="54">
        <v>29.318650000000002</v>
      </c>
    </row>
    <row r="480" spans="1:7" x14ac:dyDescent="0.6">
      <c r="A480" s="54" t="s">
        <v>249</v>
      </c>
      <c r="B480" s="54" t="s">
        <v>250</v>
      </c>
      <c r="C480" s="54" t="s">
        <v>48</v>
      </c>
      <c r="D480" s="54">
        <v>32.238799999999998</v>
      </c>
      <c r="E480" s="54">
        <v>32.199330000000003</v>
      </c>
      <c r="F480" s="54">
        <v>31.989249999999998</v>
      </c>
      <c r="G480" s="54">
        <v>32.14246</v>
      </c>
    </row>
    <row r="481" spans="1:7" x14ac:dyDescent="0.6">
      <c r="A481" s="54" t="s">
        <v>249</v>
      </c>
      <c r="B481" s="54" t="s">
        <v>250</v>
      </c>
      <c r="C481" s="54" t="s">
        <v>49</v>
      </c>
      <c r="D481" s="54">
        <v>26.902090000000001</v>
      </c>
      <c r="E481" s="54">
        <v>26.924689999999998</v>
      </c>
      <c r="F481" s="54">
        <v>26.890989999999999</v>
      </c>
      <c r="G481" s="54">
        <v>26.905919999999998</v>
      </c>
    </row>
    <row r="482" spans="1:7" x14ac:dyDescent="0.6">
      <c r="A482" s="54" t="s">
        <v>249</v>
      </c>
      <c r="B482" s="54" t="s">
        <v>250</v>
      </c>
      <c r="C482" s="54" t="s">
        <v>50</v>
      </c>
      <c r="D482" s="54">
        <v>23.960090000000001</v>
      </c>
      <c r="E482" s="54">
        <v>23.953289999999999</v>
      </c>
      <c r="F482" s="54">
        <v>23.925630000000002</v>
      </c>
      <c r="G482" s="54">
        <v>23.946339999999999</v>
      </c>
    </row>
    <row r="483" spans="1:7" x14ac:dyDescent="0.6">
      <c r="A483" s="54" t="s">
        <v>249</v>
      </c>
      <c r="B483" s="54" t="s">
        <v>250</v>
      </c>
      <c r="C483" s="54" t="s">
        <v>51</v>
      </c>
      <c r="D483" s="54">
        <v>23.8904</v>
      </c>
      <c r="E483" s="54">
        <v>23.921720000000001</v>
      </c>
      <c r="F483" s="54">
        <v>23.952249999999999</v>
      </c>
      <c r="G483" s="54">
        <v>23.92146</v>
      </c>
    </row>
    <row r="484" spans="1:7" x14ac:dyDescent="0.6">
      <c r="A484" s="54" t="s">
        <v>249</v>
      </c>
      <c r="B484" s="54" t="s">
        <v>250</v>
      </c>
      <c r="C484" s="54" t="s">
        <v>52</v>
      </c>
      <c r="D484" s="54">
        <v>28.637309999999999</v>
      </c>
      <c r="E484" s="54">
        <v>28.75393</v>
      </c>
      <c r="F484" s="54">
        <v>28.667919999999999</v>
      </c>
      <c r="G484" s="54">
        <v>28.686389999999999</v>
      </c>
    </row>
    <row r="485" spans="1:7" x14ac:dyDescent="0.6">
      <c r="A485" s="54" t="s">
        <v>205</v>
      </c>
      <c r="B485" s="54" t="s">
        <v>206</v>
      </c>
      <c r="C485" s="54" t="s">
        <v>33</v>
      </c>
      <c r="D485" s="54">
        <v>22.170590000000001</v>
      </c>
      <c r="E485" s="54">
        <v>22.18787</v>
      </c>
      <c r="F485" s="54">
        <v>22.328230000000001</v>
      </c>
      <c r="G485" s="54">
        <v>22.228899999999999</v>
      </c>
    </row>
    <row r="486" spans="1:7" x14ac:dyDescent="0.6">
      <c r="A486" s="54" t="s">
        <v>205</v>
      </c>
      <c r="B486" s="54" t="s">
        <v>206</v>
      </c>
      <c r="C486" s="54" t="s">
        <v>34</v>
      </c>
      <c r="D486" s="54">
        <v>31.662189999999999</v>
      </c>
      <c r="E486" s="54">
        <v>31.63636</v>
      </c>
      <c r="F486" s="54">
        <v>31.837399999999999</v>
      </c>
      <c r="G486" s="54">
        <v>31.711980000000001</v>
      </c>
    </row>
    <row r="487" spans="1:7" x14ac:dyDescent="0.6">
      <c r="A487" s="54" t="s">
        <v>205</v>
      </c>
      <c r="B487" s="54" t="s">
        <v>206</v>
      </c>
      <c r="C487" s="54" t="s">
        <v>35</v>
      </c>
      <c r="D487" s="54">
        <v>27.495509999999999</v>
      </c>
      <c r="E487" s="54">
        <v>27.334099999999999</v>
      </c>
      <c r="F487" s="54">
        <v>27.471160000000001</v>
      </c>
      <c r="G487" s="54">
        <v>27.433589999999999</v>
      </c>
    </row>
    <row r="488" spans="1:7" x14ac:dyDescent="0.6">
      <c r="A488" s="54" t="s">
        <v>205</v>
      </c>
      <c r="B488" s="54" t="s">
        <v>206</v>
      </c>
      <c r="C488" s="54" t="s">
        <v>36</v>
      </c>
      <c r="D488" s="54">
        <v>29.192509999999999</v>
      </c>
      <c r="E488" s="54">
        <v>29.210619999999999</v>
      </c>
      <c r="F488" s="54">
        <v>29.252369999999999</v>
      </c>
      <c r="G488" s="54">
        <v>29.218499999999999</v>
      </c>
    </row>
    <row r="489" spans="1:7" x14ac:dyDescent="0.6">
      <c r="A489" s="54" t="s">
        <v>205</v>
      </c>
      <c r="B489" s="54" t="s">
        <v>206</v>
      </c>
      <c r="C489" s="54" t="s">
        <v>37</v>
      </c>
      <c r="D489" s="54">
        <v>31.118659999999998</v>
      </c>
      <c r="E489" s="54">
        <v>31.239270000000001</v>
      </c>
      <c r="F489" s="54">
        <v>31.170829999999999</v>
      </c>
      <c r="G489" s="54">
        <v>31.17625</v>
      </c>
    </row>
    <row r="490" spans="1:7" x14ac:dyDescent="0.6">
      <c r="A490" s="54" t="s">
        <v>205</v>
      </c>
      <c r="B490" s="54" t="s">
        <v>206</v>
      </c>
      <c r="C490" s="54" t="s">
        <v>38</v>
      </c>
      <c r="D490" s="54">
        <v>30.968139999999998</v>
      </c>
      <c r="E490" s="54">
        <v>31.009589999999999</v>
      </c>
      <c r="F490" s="54">
        <v>31.05997</v>
      </c>
      <c r="G490" s="54">
        <v>31.01257</v>
      </c>
    </row>
    <row r="491" spans="1:7" x14ac:dyDescent="0.6">
      <c r="A491" s="54" t="s">
        <v>205</v>
      </c>
      <c r="B491" s="54" t="s">
        <v>206</v>
      </c>
      <c r="C491" s="54" t="s">
        <v>39</v>
      </c>
      <c r="D491" s="54">
        <v>29.266069999999999</v>
      </c>
      <c r="E491" s="54">
        <v>29.289000000000001</v>
      </c>
      <c r="F491" s="54">
        <v>29.359069999999999</v>
      </c>
      <c r="G491" s="54">
        <v>29.30471</v>
      </c>
    </row>
    <row r="492" spans="1:7" x14ac:dyDescent="0.6">
      <c r="A492" s="54" t="s">
        <v>205</v>
      </c>
      <c r="B492" s="54" t="s">
        <v>206</v>
      </c>
      <c r="C492" s="54" t="s">
        <v>61</v>
      </c>
      <c r="D492" s="54">
        <v>33.958199999999998</v>
      </c>
      <c r="E492" s="54">
        <v>33.367199999999997</v>
      </c>
      <c r="F492" s="54">
        <v>33.316479999999999</v>
      </c>
      <c r="G492" s="54">
        <v>33.547289999999997</v>
      </c>
    </row>
    <row r="493" spans="1:7" x14ac:dyDescent="0.6">
      <c r="A493" s="54" t="s">
        <v>205</v>
      </c>
      <c r="B493" s="54" t="s">
        <v>206</v>
      </c>
      <c r="C493" s="54" t="s">
        <v>40</v>
      </c>
      <c r="D493" s="54">
        <v>27.21519</v>
      </c>
      <c r="E493" s="54">
        <v>27.213519999999999</v>
      </c>
      <c r="F493" s="54">
        <v>27.307839999999999</v>
      </c>
      <c r="G493" s="54">
        <v>27.245519999999999</v>
      </c>
    </row>
    <row r="494" spans="1:7" x14ac:dyDescent="0.6">
      <c r="A494" s="54" t="s">
        <v>205</v>
      </c>
      <c r="B494" s="54" t="s">
        <v>206</v>
      </c>
      <c r="C494" s="54" t="s">
        <v>41</v>
      </c>
      <c r="D494" s="54">
        <v>27.492249999999999</v>
      </c>
      <c r="E494" s="54">
        <v>27.51202</v>
      </c>
      <c r="F494" s="54">
        <v>27.510280000000002</v>
      </c>
      <c r="G494" s="54">
        <v>27.504850000000001</v>
      </c>
    </row>
    <row r="495" spans="1:7" x14ac:dyDescent="0.6">
      <c r="A495" s="54" t="s">
        <v>205</v>
      </c>
      <c r="B495" s="54" t="s">
        <v>206</v>
      </c>
      <c r="C495" s="54" t="s">
        <v>42</v>
      </c>
      <c r="D495" s="54">
        <v>23.97146</v>
      </c>
      <c r="E495" s="54">
        <v>23.953869999999998</v>
      </c>
      <c r="F495" s="54">
        <v>23.991849999999999</v>
      </c>
      <c r="G495" s="54">
        <v>23.972390000000001</v>
      </c>
    </row>
    <row r="496" spans="1:7" x14ac:dyDescent="0.6">
      <c r="A496" s="54" t="s">
        <v>205</v>
      </c>
      <c r="B496" s="54" t="s">
        <v>206</v>
      </c>
      <c r="C496" s="54" t="s">
        <v>43</v>
      </c>
      <c r="D496" s="54">
        <v>30.643129999999999</v>
      </c>
      <c r="E496" s="54">
        <v>30.674530000000001</v>
      </c>
      <c r="F496" s="54">
        <v>30.753419999999998</v>
      </c>
      <c r="G496" s="54">
        <v>30.690359999999998</v>
      </c>
    </row>
    <row r="497" spans="1:7" x14ac:dyDescent="0.6">
      <c r="A497" s="54" t="s">
        <v>205</v>
      </c>
      <c r="B497" s="54" t="s">
        <v>206</v>
      </c>
      <c r="C497" s="54" t="s">
        <v>44</v>
      </c>
      <c r="D497" s="54">
        <v>30.00807</v>
      </c>
      <c r="E497" s="54">
        <v>30.00817</v>
      </c>
      <c r="F497" s="54">
        <v>29.97635</v>
      </c>
      <c r="G497" s="54">
        <v>29.997530000000001</v>
      </c>
    </row>
    <row r="498" spans="1:7" x14ac:dyDescent="0.6">
      <c r="A498" s="54" t="s">
        <v>205</v>
      </c>
      <c r="B498" s="54" t="s">
        <v>206</v>
      </c>
      <c r="C498" s="54" t="s">
        <v>45</v>
      </c>
      <c r="D498" s="54">
        <v>28.805810000000001</v>
      </c>
      <c r="E498" s="54">
        <v>28.754989999999999</v>
      </c>
      <c r="F498" s="54">
        <v>28.81138</v>
      </c>
      <c r="G498" s="54">
        <v>28.79073</v>
      </c>
    </row>
    <row r="499" spans="1:7" x14ac:dyDescent="0.6">
      <c r="A499" s="54" t="s">
        <v>205</v>
      </c>
      <c r="B499" s="54" t="s">
        <v>206</v>
      </c>
      <c r="C499" s="54" t="s">
        <v>46</v>
      </c>
      <c r="D499" s="54">
        <v>32.169289999999997</v>
      </c>
      <c r="E499" s="54">
        <v>32.508949999999999</v>
      </c>
      <c r="F499" s="54">
        <v>32.431570000000001</v>
      </c>
      <c r="G499" s="54">
        <v>32.36994</v>
      </c>
    </row>
    <row r="500" spans="1:7" x14ac:dyDescent="0.6">
      <c r="A500" s="54" t="s">
        <v>205</v>
      </c>
      <c r="B500" s="54" t="s">
        <v>206</v>
      </c>
      <c r="C500" s="54" t="s">
        <v>47</v>
      </c>
      <c r="D500" s="54">
        <v>29.237539999999999</v>
      </c>
      <c r="E500" s="54">
        <v>29.166519999999998</v>
      </c>
      <c r="F500" s="54">
        <v>29.18731</v>
      </c>
      <c r="G500" s="54">
        <v>29.197120000000002</v>
      </c>
    </row>
    <row r="501" spans="1:7" x14ac:dyDescent="0.6">
      <c r="A501" s="54" t="s">
        <v>205</v>
      </c>
      <c r="B501" s="54" t="s">
        <v>206</v>
      </c>
      <c r="C501" s="54" t="s">
        <v>48</v>
      </c>
      <c r="D501" s="54">
        <v>32.055230000000002</v>
      </c>
      <c r="E501" s="54">
        <v>31.86149</v>
      </c>
      <c r="F501" s="54">
        <v>31.82123</v>
      </c>
      <c r="G501" s="54">
        <v>31.912649999999999</v>
      </c>
    </row>
    <row r="502" spans="1:7" x14ac:dyDescent="0.6">
      <c r="A502" s="54" t="s">
        <v>205</v>
      </c>
      <c r="B502" s="54" t="s">
        <v>206</v>
      </c>
      <c r="C502" s="54" t="s">
        <v>49</v>
      </c>
      <c r="D502" s="54">
        <v>27.498270000000002</v>
      </c>
      <c r="E502" s="54">
        <v>27.561869999999999</v>
      </c>
      <c r="F502" s="54">
        <v>27.389119999999998</v>
      </c>
      <c r="G502" s="54">
        <v>27.483090000000001</v>
      </c>
    </row>
    <row r="503" spans="1:7" x14ac:dyDescent="0.6">
      <c r="A503" s="54" t="s">
        <v>205</v>
      </c>
      <c r="B503" s="54" t="s">
        <v>206</v>
      </c>
      <c r="C503" s="54" t="s">
        <v>50</v>
      </c>
      <c r="D503" s="54">
        <v>23.524760000000001</v>
      </c>
      <c r="E503" s="54">
        <v>23.576530000000002</v>
      </c>
      <c r="F503" s="54">
        <v>23.545480000000001</v>
      </c>
      <c r="G503" s="54">
        <v>23.548919999999999</v>
      </c>
    </row>
    <row r="504" spans="1:7" x14ac:dyDescent="0.6">
      <c r="A504" s="54" t="s">
        <v>205</v>
      </c>
      <c r="B504" s="54" t="s">
        <v>206</v>
      </c>
      <c r="C504" s="54" t="s">
        <v>51</v>
      </c>
      <c r="D504" s="54">
        <v>31.697749999999999</v>
      </c>
      <c r="E504" s="54">
        <v>31.81324</v>
      </c>
      <c r="F504" s="54">
        <v>31.912469999999999</v>
      </c>
      <c r="G504" s="54">
        <v>31.80782</v>
      </c>
    </row>
    <row r="505" spans="1:7" x14ac:dyDescent="0.6">
      <c r="A505" s="54" t="s">
        <v>205</v>
      </c>
      <c r="B505" s="54" t="s">
        <v>206</v>
      </c>
      <c r="C505" s="54" t="s">
        <v>52</v>
      </c>
      <c r="D505" s="54">
        <v>28.577970000000001</v>
      </c>
      <c r="E505" s="54">
        <v>28.676819999999999</v>
      </c>
      <c r="F505" s="54">
        <v>28.615880000000001</v>
      </c>
      <c r="G505" s="54">
        <v>28.623560000000001</v>
      </c>
    </row>
    <row r="506" spans="1:7" x14ac:dyDescent="0.6">
      <c r="A506" s="54" t="s">
        <v>65</v>
      </c>
      <c r="B506" s="54" t="s">
        <v>217</v>
      </c>
      <c r="C506" s="54" t="s">
        <v>33</v>
      </c>
      <c r="D506" s="54">
        <v>21.552759999999999</v>
      </c>
      <c r="E506" s="54">
        <v>21.531960000000002</v>
      </c>
      <c r="F506" s="54">
        <v>21.649930000000001</v>
      </c>
      <c r="G506" s="54">
        <v>21.578220000000002</v>
      </c>
    </row>
    <row r="507" spans="1:7" x14ac:dyDescent="0.6">
      <c r="A507" s="54" t="s">
        <v>65</v>
      </c>
      <c r="B507" s="54" t="s">
        <v>217</v>
      </c>
      <c r="C507" s="54" t="s">
        <v>34</v>
      </c>
      <c r="D507" s="54">
        <v>30.698</v>
      </c>
      <c r="E507" s="54">
        <v>30.779620000000001</v>
      </c>
      <c r="F507" s="54">
        <v>30.940460000000002</v>
      </c>
      <c r="G507" s="54">
        <v>30.80603</v>
      </c>
    </row>
    <row r="508" spans="1:7" x14ac:dyDescent="0.6">
      <c r="A508" s="54" t="s">
        <v>65</v>
      </c>
      <c r="B508" s="54" t="s">
        <v>217</v>
      </c>
      <c r="C508" s="54" t="s">
        <v>35</v>
      </c>
      <c r="D508" s="54">
        <v>28.913219999999999</v>
      </c>
      <c r="E508" s="54">
        <v>28.85671</v>
      </c>
      <c r="F508" s="54">
        <v>28.888089999999998</v>
      </c>
      <c r="G508" s="54">
        <v>28.886009999999999</v>
      </c>
    </row>
    <row r="509" spans="1:7" x14ac:dyDescent="0.6">
      <c r="A509" s="54" t="s">
        <v>65</v>
      </c>
      <c r="B509" s="54" t="s">
        <v>217</v>
      </c>
      <c r="C509" s="54" t="s">
        <v>36</v>
      </c>
      <c r="D509" s="54">
        <v>28.566459999999999</v>
      </c>
      <c r="E509" s="54">
        <v>28.55566</v>
      </c>
      <c r="F509" s="54">
        <v>28.5351</v>
      </c>
      <c r="G509" s="54">
        <v>28.552409999999998</v>
      </c>
    </row>
    <row r="510" spans="1:7" x14ac:dyDescent="0.6">
      <c r="A510" s="54" t="s">
        <v>65</v>
      </c>
      <c r="B510" s="54" t="s">
        <v>217</v>
      </c>
      <c r="C510" s="54" t="s">
        <v>37</v>
      </c>
      <c r="D510" s="54">
        <v>31.952809999999999</v>
      </c>
      <c r="E510" s="54">
        <v>31.768139999999999</v>
      </c>
      <c r="F510" s="54">
        <v>32.049190000000003</v>
      </c>
      <c r="G510" s="54">
        <v>31.923380000000002</v>
      </c>
    </row>
    <row r="511" spans="1:7" x14ac:dyDescent="0.6">
      <c r="A511" s="54" t="s">
        <v>65</v>
      </c>
      <c r="B511" s="54" t="s">
        <v>217</v>
      </c>
      <c r="C511" s="54" t="s">
        <v>38</v>
      </c>
      <c r="D511" s="54">
        <v>31.564309999999999</v>
      </c>
      <c r="E511" s="54">
        <v>31.341270000000002</v>
      </c>
      <c r="F511" s="54">
        <v>31.071380000000001</v>
      </c>
      <c r="G511" s="54">
        <v>31.32565</v>
      </c>
    </row>
    <row r="512" spans="1:7" x14ac:dyDescent="0.6">
      <c r="A512" s="54" t="s">
        <v>65</v>
      </c>
      <c r="B512" s="54" t="s">
        <v>217</v>
      </c>
      <c r="C512" s="54" t="s">
        <v>39</v>
      </c>
      <c r="D512" s="54">
        <v>28.029540000000001</v>
      </c>
      <c r="E512" s="54">
        <v>28.092199999999998</v>
      </c>
      <c r="F512" s="54">
        <v>28.106259999999999</v>
      </c>
      <c r="G512" s="54">
        <v>28.076000000000001</v>
      </c>
    </row>
    <row r="513" spans="1:7" x14ac:dyDescent="0.6">
      <c r="A513" s="54" t="s">
        <v>65</v>
      </c>
      <c r="B513" s="54" t="s">
        <v>217</v>
      </c>
      <c r="C513" s="54" t="s">
        <v>61</v>
      </c>
      <c r="D513" s="54">
        <v>34.984699999999997</v>
      </c>
      <c r="E513" s="54">
        <v>33.771380000000001</v>
      </c>
      <c r="F513" s="54">
        <v>34.544739999999997</v>
      </c>
      <c r="G513" s="54">
        <v>34.433610000000002</v>
      </c>
    </row>
    <row r="514" spans="1:7" x14ac:dyDescent="0.6">
      <c r="A514" s="54" t="s">
        <v>65</v>
      </c>
      <c r="B514" s="54" t="s">
        <v>217</v>
      </c>
      <c r="C514" s="54" t="s">
        <v>40</v>
      </c>
      <c r="D514" s="54">
        <v>28.064859999999999</v>
      </c>
      <c r="E514" s="54">
        <v>28.06915</v>
      </c>
      <c r="F514" s="54">
        <v>28.22634</v>
      </c>
      <c r="G514" s="54">
        <v>28.12012</v>
      </c>
    </row>
    <row r="515" spans="1:7" x14ac:dyDescent="0.6">
      <c r="A515" s="54" t="s">
        <v>65</v>
      </c>
      <c r="B515" s="54" t="s">
        <v>217</v>
      </c>
      <c r="C515" s="54" t="s">
        <v>41</v>
      </c>
      <c r="D515" s="54">
        <v>27.4224</v>
      </c>
      <c r="E515" s="54">
        <v>27.29392</v>
      </c>
      <c r="F515" s="54">
        <v>27.350709999999999</v>
      </c>
      <c r="G515" s="54">
        <v>27.35568</v>
      </c>
    </row>
    <row r="516" spans="1:7" x14ac:dyDescent="0.6">
      <c r="A516" s="54" t="s">
        <v>65</v>
      </c>
      <c r="B516" s="54" t="s">
        <v>217</v>
      </c>
      <c r="C516" s="54" t="s">
        <v>42</v>
      </c>
      <c r="D516" s="54">
        <v>25.060390000000002</v>
      </c>
      <c r="E516" s="54">
        <v>25.113510000000002</v>
      </c>
      <c r="F516" s="54">
        <v>25.12041</v>
      </c>
      <c r="G516" s="54">
        <v>25.098099999999999</v>
      </c>
    </row>
    <row r="517" spans="1:7" x14ac:dyDescent="0.6">
      <c r="A517" s="54" t="s">
        <v>65</v>
      </c>
      <c r="B517" s="54" t="s">
        <v>217</v>
      </c>
      <c r="C517" s="54" t="s">
        <v>43</v>
      </c>
      <c r="D517" s="54">
        <v>30.51407</v>
      </c>
      <c r="E517" s="54">
        <v>30.8658</v>
      </c>
      <c r="F517" s="54">
        <v>30.97795</v>
      </c>
      <c r="G517" s="54">
        <v>30.78594</v>
      </c>
    </row>
    <row r="518" spans="1:7" x14ac:dyDescent="0.6">
      <c r="A518" s="54" t="s">
        <v>65</v>
      </c>
      <c r="B518" s="54" t="s">
        <v>217</v>
      </c>
      <c r="C518" s="54" t="s">
        <v>44</v>
      </c>
      <c r="D518" s="54">
        <v>29.597439999999999</v>
      </c>
      <c r="E518" s="54">
        <v>29.4544</v>
      </c>
      <c r="F518" s="54">
        <v>29.610209999999999</v>
      </c>
      <c r="G518" s="54">
        <v>29.554020000000001</v>
      </c>
    </row>
    <row r="519" spans="1:7" x14ac:dyDescent="0.6">
      <c r="A519" s="54" t="s">
        <v>65</v>
      </c>
      <c r="B519" s="54" t="s">
        <v>217</v>
      </c>
      <c r="C519" s="54" t="s">
        <v>45</v>
      </c>
      <c r="D519" s="54">
        <v>28.653500000000001</v>
      </c>
      <c r="E519" s="54">
        <v>28.63973</v>
      </c>
      <c r="F519" s="54">
        <v>28.692879999999999</v>
      </c>
      <c r="G519" s="54">
        <v>28.662040000000001</v>
      </c>
    </row>
    <row r="520" spans="1:7" x14ac:dyDescent="0.6">
      <c r="A520" s="54" t="s">
        <v>65</v>
      </c>
      <c r="B520" s="54" t="s">
        <v>217</v>
      </c>
      <c r="C520" s="54" t="s">
        <v>46</v>
      </c>
      <c r="D520" s="54">
        <v>31.42116</v>
      </c>
      <c r="E520" s="54">
        <v>31.12538</v>
      </c>
      <c r="F520" s="54">
        <v>31.217220000000001</v>
      </c>
      <c r="G520" s="54">
        <v>31.25459</v>
      </c>
    </row>
    <row r="521" spans="1:7" x14ac:dyDescent="0.6">
      <c r="A521" s="54" t="s">
        <v>65</v>
      </c>
      <c r="B521" s="54" t="s">
        <v>217</v>
      </c>
      <c r="C521" s="54" t="s">
        <v>47</v>
      </c>
      <c r="D521" s="54">
        <v>29.444870000000002</v>
      </c>
      <c r="E521" s="54">
        <v>29.416450000000001</v>
      </c>
      <c r="F521" s="54">
        <v>29.430350000000001</v>
      </c>
      <c r="G521" s="54">
        <v>29.43056</v>
      </c>
    </row>
    <row r="522" spans="1:7" x14ac:dyDescent="0.6">
      <c r="A522" s="54" t="s">
        <v>65</v>
      </c>
      <c r="B522" s="54" t="s">
        <v>217</v>
      </c>
      <c r="C522" s="54" t="s">
        <v>48</v>
      </c>
      <c r="D522" s="54">
        <v>30.54974</v>
      </c>
      <c r="E522" s="54">
        <v>30.289950000000001</v>
      </c>
      <c r="F522" s="54">
        <v>30.44032</v>
      </c>
      <c r="G522" s="54">
        <v>30.426670000000001</v>
      </c>
    </row>
    <row r="523" spans="1:7" x14ac:dyDescent="0.6">
      <c r="A523" s="54" t="s">
        <v>65</v>
      </c>
      <c r="B523" s="54" t="s">
        <v>217</v>
      </c>
      <c r="C523" s="54" t="s">
        <v>49</v>
      </c>
      <c r="D523" s="54">
        <v>31.311540000000001</v>
      </c>
      <c r="E523" s="54">
        <v>31.338380000000001</v>
      </c>
      <c r="F523" s="54">
        <v>31.247319999999998</v>
      </c>
      <c r="G523" s="54">
        <v>31.29908</v>
      </c>
    </row>
    <row r="524" spans="1:7" x14ac:dyDescent="0.6">
      <c r="A524" s="54" t="s">
        <v>65</v>
      </c>
      <c r="B524" s="54" t="s">
        <v>217</v>
      </c>
      <c r="C524" s="54" t="s">
        <v>50</v>
      </c>
      <c r="D524" s="54">
        <v>24.739889999999999</v>
      </c>
      <c r="E524" s="54">
        <v>24.756129999999999</v>
      </c>
      <c r="F524" s="54">
        <v>24.730560000000001</v>
      </c>
      <c r="G524" s="54">
        <v>24.742190000000001</v>
      </c>
    </row>
    <row r="525" spans="1:7" x14ac:dyDescent="0.6">
      <c r="A525" s="54" t="s">
        <v>65</v>
      </c>
      <c r="B525" s="54" t="s">
        <v>217</v>
      </c>
      <c r="C525" s="54" t="s">
        <v>51</v>
      </c>
      <c r="D525" s="54">
        <v>31.135560000000002</v>
      </c>
      <c r="E525" s="54">
        <v>31.144960000000001</v>
      </c>
      <c r="F525" s="54">
        <v>31.23415</v>
      </c>
      <c r="G525" s="54">
        <v>31.171559999999999</v>
      </c>
    </row>
    <row r="526" spans="1:7" x14ac:dyDescent="0.6">
      <c r="A526" s="54" t="s">
        <v>65</v>
      </c>
      <c r="B526" s="54" t="s">
        <v>217</v>
      </c>
      <c r="C526" s="54" t="s">
        <v>52</v>
      </c>
      <c r="D526" s="54">
        <v>28.35398</v>
      </c>
      <c r="E526" s="54">
        <v>28.351980000000001</v>
      </c>
      <c r="F526" s="54">
        <v>28.42445</v>
      </c>
      <c r="G526" s="54">
        <v>28.376799999999999</v>
      </c>
    </row>
    <row r="527" spans="1:7" x14ac:dyDescent="0.6">
      <c r="A527" s="54" t="s">
        <v>171</v>
      </c>
      <c r="B527" s="54" t="s">
        <v>172</v>
      </c>
      <c r="C527" s="54" t="s">
        <v>33</v>
      </c>
      <c r="D527" s="54">
        <v>21.222380000000001</v>
      </c>
      <c r="E527" s="54">
        <v>21.239380000000001</v>
      </c>
      <c r="F527" s="54">
        <v>21.300419999999999</v>
      </c>
      <c r="G527" s="54">
        <v>21.254059999999999</v>
      </c>
    </row>
    <row r="528" spans="1:7" x14ac:dyDescent="0.6">
      <c r="A528" s="54" t="s">
        <v>171</v>
      </c>
      <c r="B528" s="54" t="s">
        <v>172</v>
      </c>
      <c r="C528" s="54" t="s">
        <v>34</v>
      </c>
      <c r="D528" s="54">
        <v>30.425270000000001</v>
      </c>
      <c r="E528" s="54">
        <v>30.576540000000001</v>
      </c>
      <c r="F528" s="54">
        <v>30.6</v>
      </c>
      <c r="G528" s="54">
        <v>30.533940000000001</v>
      </c>
    </row>
    <row r="529" spans="1:7" x14ac:dyDescent="0.6">
      <c r="A529" s="54" t="s">
        <v>171</v>
      </c>
      <c r="B529" s="54" t="s">
        <v>172</v>
      </c>
      <c r="C529" s="54" t="s">
        <v>35</v>
      </c>
      <c r="D529" s="54">
        <v>27.10849</v>
      </c>
      <c r="E529" s="54">
        <v>27.074200000000001</v>
      </c>
      <c r="F529" s="54">
        <v>27.070029999999999</v>
      </c>
      <c r="G529" s="54">
        <v>27.084240000000001</v>
      </c>
    </row>
    <row r="530" spans="1:7" x14ac:dyDescent="0.6">
      <c r="A530" s="54" t="s">
        <v>171</v>
      </c>
      <c r="B530" s="54" t="s">
        <v>172</v>
      </c>
      <c r="C530" s="54" t="s">
        <v>36</v>
      </c>
      <c r="D530" s="54">
        <v>28.821169999999999</v>
      </c>
      <c r="E530" s="54">
        <v>28.774429999999999</v>
      </c>
      <c r="F530" s="54">
        <v>28.982330000000001</v>
      </c>
      <c r="G530" s="54">
        <v>28.859310000000001</v>
      </c>
    </row>
    <row r="531" spans="1:7" x14ac:dyDescent="0.6">
      <c r="A531" s="54" t="s">
        <v>171</v>
      </c>
      <c r="B531" s="54" t="s">
        <v>172</v>
      </c>
      <c r="C531" s="54" t="s">
        <v>37</v>
      </c>
      <c r="D531" s="54">
        <v>31.01249</v>
      </c>
      <c r="E531" s="54">
        <v>31.151949999999999</v>
      </c>
      <c r="F531" s="54">
        <v>30.85708</v>
      </c>
      <c r="G531" s="54">
        <v>31.007169999999999</v>
      </c>
    </row>
    <row r="532" spans="1:7" x14ac:dyDescent="0.6">
      <c r="A532" s="54" t="s">
        <v>171</v>
      </c>
      <c r="B532" s="54" t="s">
        <v>172</v>
      </c>
      <c r="C532" s="54" t="s">
        <v>38</v>
      </c>
      <c r="D532" s="54">
        <v>30.052109999999999</v>
      </c>
      <c r="E532" s="54">
        <v>30.010629999999999</v>
      </c>
      <c r="F532" s="54">
        <v>29.954920000000001</v>
      </c>
      <c r="G532" s="54">
        <v>30.005890000000001</v>
      </c>
    </row>
    <row r="533" spans="1:7" x14ac:dyDescent="0.6">
      <c r="A533" s="54" t="s">
        <v>171</v>
      </c>
      <c r="B533" s="54" t="s">
        <v>172</v>
      </c>
      <c r="C533" s="54" t="s">
        <v>39</v>
      </c>
      <c r="D533" s="54">
        <v>28.039290000000001</v>
      </c>
      <c r="E533" s="54">
        <v>28.04496</v>
      </c>
      <c r="F533" s="54">
        <v>28.016400000000001</v>
      </c>
      <c r="G533" s="54">
        <v>28.033550000000002</v>
      </c>
    </row>
    <row r="534" spans="1:7" x14ac:dyDescent="0.6">
      <c r="A534" s="54" t="s">
        <v>171</v>
      </c>
      <c r="B534" s="54" t="s">
        <v>172</v>
      </c>
      <c r="C534" s="54" t="s">
        <v>61</v>
      </c>
      <c r="D534" s="54">
        <v>32.565869999999997</v>
      </c>
      <c r="E534" s="54">
        <v>32.802100000000003</v>
      </c>
      <c r="F534" s="54">
        <v>32.9009</v>
      </c>
      <c r="G534" s="54">
        <v>32.75629</v>
      </c>
    </row>
    <row r="535" spans="1:7" x14ac:dyDescent="0.6">
      <c r="A535" s="54" t="s">
        <v>171</v>
      </c>
      <c r="B535" s="54" t="s">
        <v>172</v>
      </c>
      <c r="C535" s="54" t="s">
        <v>40</v>
      </c>
      <c r="D535" s="54">
        <v>27.233170000000001</v>
      </c>
      <c r="E535" s="54">
        <v>27.269310000000001</v>
      </c>
      <c r="F535" s="54">
        <v>27.312799999999999</v>
      </c>
      <c r="G535" s="54">
        <v>27.27176</v>
      </c>
    </row>
    <row r="536" spans="1:7" x14ac:dyDescent="0.6">
      <c r="A536" s="54" t="s">
        <v>171</v>
      </c>
      <c r="B536" s="54" t="s">
        <v>172</v>
      </c>
      <c r="C536" s="54" t="s">
        <v>41</v>
      </c>
      <c r="D536" s="54">
        <v>25.195360000000001</v>
      </c>
      <c r="E536" s="54">
        <v>25.26211</v>
      </c>
      <c r="F536" s="54">
        <v>25.252009999999999</v>
      </c>
      <c r="G536" s="54">
        <v>25.23649</v>
      </c>
    </row>
    <row r="537" spans="1:7" x14ac:dyDescent="0.6">
      <c r="A537" s="54" t="s">
        <v>171</v>
      </c>
      <c r="B537" s="54" t="s">
        <v>172</v>
      </c>
      <c r="C537" s="54" t="s">
        <v>42</v>
      </c>
      <c r="D537" s="54">
        <v>24.502700000000001</v>
      </c>
      <c r="E537" s="54">
        <v>24.539750000000002</v>
      </c>
      <c r="F537" s="54">
        <v>24.575489999999999</v>
      </c>
      <c r="G537" s="54">
        <v>24.53931</v>
      </c>
    </row>
    <row r="538" spans="1:7" x14ac:dyDescent="0.6">
      <c r="A538" s="54" t="s">
        <v>171</v>
      </c>
      <c r="B538" s="54" t="s">
        <v>172</v>
      </c>
      <c r="C538" s="54" t="s">
        <v>43</v>
      </c>
      <c r="D538" s="54">
        <v>30.1526</v>
      </c>
      <c r="E538" s="54">
        <v>30.196819999999999</v>
      </c>
      <c r="F538" s="54">
        <v>30.06044</v>
      </c>
      <c r="G538" s="54">
        <v>30.136620000000001</v>
      </c>
    </row>
    <row r="539" spans="1:7" x14ac:dyDescent="0.6">
      <c r="A539" s="54" t="s">
        <v>171</v>
      </c>
      <c r="B539" s="54" t="s">
        <v>172</v>
      </c>
      <c r="C539" s="54" t="s">
        <v>44</v>
      </c>
      <c r="D539" s="54">
        <v>28.69314</v>
      </c>
      <c r="E539" s="54">
        <v>28.817720000000001</v>
      </c>
      <c r="F539" s="54">
        <v>28.77524</v>
      </c>
      <c r="G539" s="54">
        <v>28.762029999999999</v>
      </c>
    </row>
    <row r="540" spans="1:7" x14ac:dyDescent="0.6">
      <c r="A540" s="54" t="s">
        <v>171</v>
      </c>
      <c r="B540" s="54" t="s">
        <v>172</v>
      </c>
      <c r="C540" s="54" t="s">
        <v>45</v>
      </c>
      <c r="D540" s="54">
        <v>28.244620000000001</v>
      </c>
      <c r="E540" s="54">
        <v>28.18683</v>
      </c>
      <c r="F540" s="54">
        <v>28.305610000000001</v>
      </c>
      <c r="G540" s="54">
        <v>28.24569</v>
      </c>
    </row>
    <row r="541" spans="1:7" x14ac:dyDescent="0.6">
      <c r="A541" s="54" t="s">
        <v>171</v>
      </c>
      <c r="B541" s="54" t="s">
        <v>172</v>
      </c>
      <c r="C541" s="54" t="s">
        <v>46</v>
      </c>
      <c r="D541" s="54">
        <v>30.947109999999999</v>
      </c>
      <c r="E541" s="54">
        <v>31.093150000000001</v>
      </c>
      <c r="F541" s="54">
        <v>30.945460000000001</v>
      </c>
      <c r="G541" s="54">
        <v>30.995239999999999</v>
      </c>
    </row>
    <row r="542" spans="1:7" x14ac:dyDescent="0.6">
      <c r="A542" s="54" t="s">
        <v>171</v>
      </c>
      <c r="B542" s="54" t="s">
        <v>172</v>
      </c>
      <c r="C542" s="54" t="s">
        <v>47</v>
      </c>
      <c r="D542" s="54">
        <v>24.702210000000001</v>
      </c>
      <c r="E542" s="54">
        <v>24.666650000000001</v>
      </c>
      <c r="F542" s="54">
        <v>24.695789999999999</v>
      </c>
      <c r="G542" s="54">
        <v>24.688220000000001</v>
      </c>
    </row>
    <row r="543" spans="1:7" x14ac:dyDescent="0.6">
      <c r="A543" s="54" t="s">
        <v>171</v>
      </c>
      <c r="B543" s="54" t="s">
        <v>172</v>
      </c>
      <c r="C543" s="54" t="s">
        <v>48</v>
      </c>
      <c r="D543" s="54">
        <v>31.133330000000001</v>
      </c>
      <c r="E543" s="54">
        <v>31.291609999999999</v>
      </c>
      <c r="F543" s="54">
        <v>31.382539999999999</v>
      </c>
      <c r="G543" s="54">
        <v>31.269159999999999</v>
      </c>
    </row>
    <row r="544" spans="1:7" x14ac:dyDescent="0.6">
      <c r="A544" s="54" t="s">
        <v>171</v>
      </c>
      <c r="B544" s="54" t="s">
        <v>172</v>
      </c>
      <c r="C544" s="54" t="s">
        <v>49</v>
      </c>
      <c r="D544" s="54">
        <v>25.977530000000002</v>
      </c>
      <c r="E544" s="54">
        <v>26.158339999999999</v>
      </c>
      <c r="F544" s="54">
        <v>26.08587</v>
      </c>
      <c r="G544" s="54">
        <v>26.073910000000001</v>
      </c>
    </row>
    <row r="545" spans="1:7" x14ac:dyDescent="0.6">
      <c r="A545" s="54" t="s">
        <v>171</v>
      </c>
      <c r="B545" s="54" t="s">
        <v>172</v>
      </c>
      <c r="C545" s="54" t="s">
        <v>50</v>
      </c>
      <c r="D545" s="54">
        <v>24.285730000000001</v>
      </c>
      <c r="E545" s="54">
        <v>24.335509999999999</v>
      </c>
      <c r="F545" s="54">
        <v>24.310549999999999</v>
      </c>
      <c r="G545" s="54">
        <v>24.310600000000001</v>
      </c>
    </row>
    <row r="546" spans="1:7" x14ac:dyDescent="0.6">
      <c r="A546" s="54" t="s">
        <v>171</v>
      </c>
      <c r="B546" s="54" t="s">
        <v>172</v>
      </c>
      <c r="C546" s="54" t="s">
        <v>51</v>
      </c>
      <c r="D546" s="54">
        <v>27.5532</v>
      </c>
      <c r="E546" s="54">
        <v>27.644600000000001</v>
      </c>
      <c r="F546" s="54">
        <v>27.68169</v>
      </c>
      <c r="G546" s="54">
        <v>27.6265</v>
      </c>
    </row>
    <row r="547" spans="1:7" x14ac:dyDescent="0.6">
      <c r="A547" s="54" t="s">
        <v>171</v>
      </c>
      <c r="B547" s="54" t="s">
        <v>172</v>
      </c>
      <c r="C547" s="54" t="s">
        <v>52</v>
      </c>
      <c r="D547" s="54">
        <v>28.24362</v>
      </c>
      <c r="E547" s="54">
        <v>28.345829999999999</v>
      </c>
      <c r="F547" s="54">
        <v>28.38719</v>
      </c>
      <c r="G547" s="54">
        <v>28.32555</v>
      </c>
    </row>
    <row r="548" spans="1:7" x14ac:dyDescent="0.6">
      <c r="A548" s="54" t="s">
        <v>219</v>
      </c>
      <c r="B548" s="54" t="s">
        <v>220</v>
      </c>
      <c r="C548" s="54" t="s">
        <v>33</v>
      </c>
      <c r="D548" s="54">
        <v>23.156199999999998</v>
      </c>
      <c r="E548" s="54">
        <v>23.161470000000001</v>
      </c>
      <c r="F548" s="54">
        <v>23.264199999999999</v>
      </c>
      <c r="G548" s="54">
        <v>23.193960000000001</v>
      </c>
    </row>
    <row r="549" spans="1:7" x14ac:dyDescent="0.6">
      <c r="A549" s="54" t="s">
        <v>219</v>
      </c>
      <c r="B549" s="54" t="s">
        <v>220</v>
      </c>
      <c r="C549" s="54" t="s">
        <v>34</v>
      </c>
      <c r="D549" s="54">
        <v>30.098369999999999</v>
      </c>
      <c r="E549" s="54">
        <v>30.18102</v>
      </c>
      <c r="F549" s="54">
        <v>30.34198</v>
      </c>
      <c r="G549" s="54">
        <v>30.20712</v>
      </c>
    </row>
    <row r="550" spans="1:7" x14ac:dyDescent="0.6">
      <c r="A550" s="54" t="s">
        <v>219</v>
      </c>
      <c r="B550" s="54" t="s">
        <v>220</v>
      </c>
      <c r="C550" s="54" t="s">
        <v>35</v>
      </c>
      <c r="D550" s="54">
        <v>28.164210000000001</v>
      </c>
      <c r="E550" s="54">
        <v>28.305050000000001</v>
      </c>
      <c r="F550" s="54">
        <v>28.169360000000001</v>
      </c>
      <c r="G550" s="54">
        <v>28.212869999999999</v>
      </c>
    </row>
    <row r="551" spans="1:7" x14ac:dyDescent="0.6">
      <c r="A551" s="54" t="s">
        <v>219</v>
      </c>
      <c r="B551" s="54" t="s">
        <v>220</v>
      </c>
      <c r="C551" s="54" t="s">
        <v>36</v>
      </c>
      <c r="D551" s="54">
        <v>28.550070000000002</v>
      </c>
      <c r="E551" s="54">
        <v>28.54345</v>
      </c>
      <c r="F551" s="54">
        <v>28.653700000000001</v>
      </c>
      <c r="G551" s="54">
        <v>28.582409999999999</v>
      </c>
    </row>
    <row r="552" spans="1:7" x14ac:dyDescent="0.6">
      <c r="A552" s="54" t="s">
        <v>219</v>
      </c>
      <c r="B552" s="54" t="s">
        <v>220</v>
      </c>
      <c r="C552" s="54" t="s">
        <v>37</v>
      </c>
      <c r="D552" s="54">
        <v>29.137709999999998</v>
      </c>
      <c r="E552" s="54">
        <v>29.145330000000001</v>
      </c>
      <c r="F552" s="54">
        <v>29.239439999999998</v>
      </c>
      <c r="G552" s="54">
        <v>29.174160000000001</v>
      </c>
    </row>
    <row r="553" spans="1:7" x14ac:dyDescent="0.6">
      <c r="A553" s="54" t="s">
        <v>219</v>
      </c>
      <c r="B553" s="54" t="s">
        <v>220</v>
      </c>
      <c r="C553" s="54" t="s">
        <v>38</v>
      </c>
      <c r="D553" s="54">
        <v>30.148150000000001</v>
      </c>
      <c r="E553" s="54">
        <v>30.119800000000001</v>
      </c>
      <c r="F553" s="54">
        <v>30.15315</v>
      </c>
      <c r="G553" s="54">
        <v>30.140370000000001</v>
      </c>
    </row>
    <row r="554" spans="1:7" x14ac:dyDescent="0.6">
      <c r="A554" s="54" t="s">
        <v>219</v>
      </c>
      <c r="B554" s="54" t="s">
        <v>220</v>
      </c>
      <c r="C554" s="54" t="s">
        <v>39</v>
      </c>
      <c r="D554" s="54">
        <v>28.233529999999998</v>
      </c>
      <c r="E554" s="54">
        <v>28.107009999999999</v>
      </c>
      <c r="F554" s="54">
        <v>28.2225</v>
      </c>
      <c r="G554" s="54">
        <v>28.18768</v>
      </c>
    </row>
    <row r="555" spans="1:7" x14ac:dyDescent="0.6">
      <c r="A555" s="54" t="s">
        <v>219</v>
      </c>
      <c r="B555" s="54" t="s">
        <v>220</v>
      </c>
      <c r="C555" s="54" t="s">
        <v>61</v>
      </c>
      <c r="D555" s="54">
        <v>32.538519999999998</v>
      </c>
      <c r="E555" s="54">
        <v>32.295360000000002</v>
      </c>
      <c r="F555" s="54">
        <v>32.568910000000002</v>
      </c>
      <c r="G555" s="54">
        <v>32.467599999999997</v>
      </c>
    </row>
    <row r="556" spans="1:7" x14ac:dyDescent="0.6">
      <c r="A556" s="54" t="s">
        <v>219</v>
      </c>
      <c r="B556" s="54" t="s">
        <v>220</v>
      </c>
      <c r="C556" s="54" t="s">
        <v>40</v>
      </c>
      <c r="D556" s="54">
        <v>28.165030000000002</v>
      </c>
      <c r="E556" s="54">
        <v>28.060839999999999</v>
      </c>
      <c r="F556" s="54">
        <v>28.233270000000001</v>
      </c>
      <c r="G556" s="54">
        <v>28.15305</v>
      </c>
    </row>
    <row r="557" spans="1:7" x14ac:dyDescent="0.6">
      <c r="A557" s="54" t="s">
        <v>219</v>
      </c>
      <c r="B557" s="54" t="s">
        <v>220</v>
      </c>
      <c r="C557" s="54" t="s">
        <v>41</v>
      </c>
      <c r="D557" s="54">
        <v>25.301480000000002</v>
      </c>
      <c r="E557" s="54">
        <v>25.296240000000001</v>
      </c>
      <c r="F557" s="54">
        <v>25.37904</v>
      </c>
      <c r="G557" s="54">
        <v>25.325589999999998</v>
      </c>
    </row>
    <row r="558" spans="1:7" x14ac:dyDescent="0.6">
      <c r="A558" s="54" t="s">
        <v>219</v>
      </c>
      <c r="B558" s="54" t="s">
        <v>220</v>
      </c>
      <c r="C558" s="54" t="s">
        <v>42</v>
      </c>
      <c r="D558" s="54">
        <v>25.073060000000002</v>
      </c>
      <c r="E558" s="54">
        <v>25.097290000000001</v>
      </c>
      <c r="F558" s="54">
        <v>25.133679999999998</v>
      </c>
      <c r="G558" s="54">
        <v>25.10134</v>
      </c>
    </row>
    <row r="559" spans="1:7" x14ac:dyDescent="0.6">
      <c r="A559" s="54" t="s">
        <v>219</v>
      </c>
      <c r="B559" s="54" t="s">
        <v>220</v>
      </c>
      <c r="C559" s="54" t="s">
        <v>43</v>
      </c>
      <c r="D559" s="54">
        <v>29.940300000000001</v>
      </c>
      <c r="E559" s="54">
        <v>29.986910000000002</v>
      </c>
      <c r="F559" s="54">
        <v>30.004760000000001</v>
      </c>
      <c r="G559" s="54">
        <v>29.977319999999999</v>
      </c>
    </row>
    <row r="560" spans="1:7" x14ac:dyDescent="0.6">
      <c r="A560" s="54" t="s">
        <v>219</v>
      </c>
      <c r="B560" s="54" t="s">
        <v>220</v>
      </c>
      <c r="C560" s="54" t="s">
        <v>44</v>
      </c>
      <c r="D560" s="54">
        <v>28.910319999999999</v>
      </c>
      <c r="E560" s="54">
        <v>28.848980000000001</v>
      </c>
      <c r="F560" s="54">
        <v>28.9496</v>
      </c>
      <c r="G560" s="54">
        <v>28.90297</v>
      </c>
    </row>
    <row r="561" spans="1:7" x14ac:dyDescent="0.6">
      <c r="A561" s="54" t="s">
        <v>219</v>
      </c>
      <c r="B561" s="54" t="s">
        <v>220</v>
      </c>
      <c r="C561" s="54" t="s">
        <v>45</v>
      </c>
      <c r="D561" s="54">
        <v>29.281030000000001</v>
      </c>
      <c r="E561" s="54">
        <v>29.14743</v>
      </c>
      <c r="F561" s="54">
        <v>29.252220000000001</v>
      </c>
      <c r="G561" s="54">
        <v>29.226890000000001</v>
      </c>
    </row>
    <row r="562" spans="1:7" x14ac:dyDescent="0.6">
      <c r="A562" s="54" t="s">
        <v>219</v>
      </c>
      <c r="B562" s="54" t="s">
        <v>220</v>
      </c>
      <c r="C562" s="54" t="s">
        <v>46</v>
      </c>
      <c r="D562" s="54">
        <v>30.805620000000001</v>
      </c>
      <c r="E562" s="54">
        <v>30.968019999999999</v>
      </c>
      <c r="F562" s="54">
        <v>30.88983</v>
      </c>
      <c r="G562" s="54">
        <v>30.887820000000001</v>
      </c>
    </row>
    <row r="563" spans="1:7" x14ac:dyDescent="0.6">
      <c r="A563" s="54" t="s">
        <v>219</v>
      </c>
      <c r="B563" s="54" t="s">
        <v>220</v>
      </c>
      <c r="C563" s="54" t="s">
        <v>47</v>
      </c>
      <c r="D563" s="54">
        <v>31.393129999999999</v>
      </c>
      <c r="E563" s="54">
        <v>31.598980000000001</v>
      </c>
      <c r="F563" s="54">
        <v>31.37548</v>
      </c>
      <c r="G563" s="54">
        <v>31.455860000000001</v>
      </c>
    </row>
    <row r="564" spans="1:7" x14ac:dyDescent="0.6">
      <c r="A564" s="54" t="s">
        <v>219</v>
      </c>
      <c r="B564" s="54" t="s">
        <v>220</v>
      </c>
      <c r="C564" s="54" t="s">
        <v>48</v>
      </c>
      <c r="D564" s="54">
        <v>30.11364</v>
      </c>
      <c r="E564" s="54">
        <v>30.301179999999999</v>
      </c>
      <c r="F564" s="54">
        <v>30.088989999999999</v>
      </c>
      <c r="G564" s="54">
        <v>30.167940000000002</v>
      </c>
    </row>
    <row r="565" spans="1:7" x14ac:dyDescent="0.6">
      <c r="A565" s="54" t="s">
        <v>219</v>
      </c>
      <c r="B565" s="54" t="s">
        <v>220</v>
      </c>
      <c r="C565" s="54" t="s">
        <v>49</v>
      </c>
      <c r="D565" s="54">
        <v>31.127980000000001</v>
      </c>
      <c r="E565" s="54">
        <v>31.404879999999999</v>
      </c>
      <c r="F565" s="54">
        <v>31.150099999999998</v>
      </c>
      <c r="G565" s="54">
        <v>31.227650000000001</v>
      </c>
    </row>
    <row r="566" spans="1:7" x14ac:dyDescent="0.6">
      <c r="A566" s="54" t="s">
        <v>219</v>
      </c>
      <c r="B566" s="54" t="s">
        <v>220</v>
      </c>
      <c r="C566" s="54" t="s">
        <v>50</v>
      </c>
      <c r="D566" s="54">
        <v>25.30997</v>
      </c>
      <c r="E566" s="54">
        <v>25.309380000000001</v>
      </c>
      <c r="F566" s="54">
        <v>25.30265</v>
      </c>
      <c r="G566" s="54">
        <v>25.30733</v>
      </c>
    </row>
    <row r="567" spans="1:7" x14ac:dyDescent="0.6">
      <c r="A567" s="54" t="s">
        <v>219</v>
      </c>
      <c r="B567" s="54" t="s">
        <v>220</v>
      </c>
      <c r="C567" s="54" t="s">
        <v>51</v>
      </c>
      <c r="D567" s="54">
        <v>27.050809999999998</v>
      </c>
      <c r="E567" s="54">
        <v>27.051269999999999</v>
      </c>
      <c r="F567" s="54">
        <v>27.15016</v>
      </c>
      <c r="G567" s="54">
        <v>27.08408</v>
      </c>
    </row>
    <row r="568" spans="1:7" x14ac:dyDescent="0.6">
      <c r="A568" s="54" t="s">
        <v>219</v>
      </c>
      <c r="B568" s="54" t="s">
        <v>220</v>
      </c>
      <c r="C568" s="54" t="s">
        <v>52</v>
      </c>
      <c r="D568" s="54">
        <v>28.329160000000002</v>
      </c>
      <c r="E568" s="54">
        <v>28.37</v>
      </c>
      <c r="F568" s="54">
        <v>28.4907</v>
      </c>
      <c r="G568" s="54">
        <v>28.396619999999999</v>
      </c>
    </row>
    <row r="569" spans="1:7" x14ac:dyDescent="0.6">
      <c r="A569" s="54" t="s">
        <v>261</v>
      </c>
      <c r="B569" s="54" t="s">
        <v>262</v>
      </c>
      <c r="C569" s="54" t="s">
        <v>33</v>
      </c>
      <c r="D569" s="54">
        <v>20.407769999999999</v>
      </c>
      <c r="E569" s="54">
        <v>20.374289999999998</v>
      </c>
      <c r="F569" s="54">
        <v>20.501390000000001</v>
      </c>
      <c r="G569" s="54">
        <v>20.427820000000001</v>
      </c>
    </row>
    <row r="570" spans="1:7" x14ac:dyDescent="0.6">
      <c r="A570" s="54" t="s">
        <v>261</v>
      </c>
      <c r="B570" s="54" t="s">
        <v>262</v>
      </c>
      <c r="C570" s="54" t="s">
        <v>34</v>
      </c>
      <c r="D570" s="54">
        <v>30.15532</v>
      </c>
      <c r="E570" s="54">
        <v>30.146730000000002</v>
      </c>
      <c r="F570" s="54">
        <v>30.245239999999999</v>
      </c>
      <c r="G570" s="54">
        <v>30.18243</v>
      </c>
    </row>
    <row r="571" spans="1:7" x14ac:dyDescent="0.6">
      <c r="A571" s="54" t="s">
        <v>261</v>
      </c>
      <c r="B571" s="54" t="s">
        <v>262</v>
      </c>
      <c r="C571" s="54" t="s">
        <v>35</v>
      </c>
      <c r="D571" s="54">
        <v>27.264880000000002</v>
      </c>
      <c r="E571" s="54">
        <v>27.1341</v>
      </c>
      <c r="F571" s="54">
        <v>27.22653</v>
      </c>
      <c r="G571" s="54">
        <v>27.208500000000001</v>
      </c>
    </row>
    <row r="572" spans="1:7" x14ac:dyDescent="0.6">
      <c r="A572" s="54" t="s">
        <v>261</v>
      </c>
      <c r="B572" s="54" t="s">
        <v>262</v>
      </c>
      <c r="C572" s="54" t="s">
        <v>36</v>
      </c>
      <c r="D572" s="54">
        <v>27.612739999999999</v>
      </c>
      <c r="E572" s="54">
        <v>27.66714</v>
      </c>
      <c r="F572" s="54">
        <v>27.645520000000001</v>
      </c>
      <c r="G572" s="54">
        <v>27.6418</v>
      </c>
    </row>
    <row r="573" spans="1:7" x14ac:dyDescent="0.6">
      <c r="A573" s="54" t="s">
        <v>261</v>
      </c>
      <c r="B573" s="54" t="s">
        <v>262</v>
      </c>
      <c r="C573" s="54" t="s">
        <v>37</v>
      </c>
      <c r="D573" s="54">
        <v>30.491669999999999</v>
      </c>
      <c r="E573" s="54">
        <v>30.654869999999999</v>
      </c>
      <c r="F573" s="54">
        <v>30.702000000000002</v>
      </c>
      <c r="G573" s="54">
        <v>30.61618</v>
      </c>
    </row>
    <row r="574" spans="1:7" x14ac:dyDescent="0.6">
      <c r="A574" s="54" t="s">
        <v>261</v>
      </c>
      <c r="B574" s="54" t="s">
        <v>262</v>
      </c>
      <c r="C574" s="54" t="s">
        <v>38</v>
      </c>
      <c r="D574" s="54">
        <v>29.402339999999999</v>
      </c>
      <c r="E574" s="54">
        <v>29.23732</v>
      </c>
      <c r="F574" s="54">
        <v>29.13381</v>
      </c>
      <c r="G574" s="54">
        <v>29.257819999999999</v>
      </c>
    </row>
    <row r="575" spans="1:7" x14ac:dyDescent="0.6">
      <c r="A575" s="54" t="s">
        <v>261</v>
      </c>
      <c r="B575" s="54" t="s">
        <v>262</v>
      </c>
      <c r="C575" s="54" t="s">
        <v>39</v>
      </c>
      <c r="D575" s="54">
        <v>26.586279999999999</v>
      </c>
      <c r="E575" s="54">
        <v>26.572289999999999</v>
      </c>
      <c r="F575" s="54">
        <v>26.524370000000001</v>
      </c>
      <c r="G575" s="54">
        <v>26.560980000000001</v>
      </c>
    </row>
    <row r="576" spans="1:7" x14ac:dyDescent="0.6">
      <c r="A576" s="54" t="s">
        <v>261</v>
      </c>
      <c r="B576" s="54" t="s">
        <v>262</v>
      </c>
      <c r="C576" s="54" t="s">
        <v>61</v>
      </c>
      <c r="D576" s="54">
        <v>32.108730000000001</v>
      </c>
      <c r="E576" s="54">
        <v>32.097520000000003</v>
      </c>
      <c r="F576" s="54">
        <v>31.998640000000002</v>
      </c>
      <c r="G576" s="54">
        <v>32.068300000000001</v>
      </c>
    </row>
    <row r="577" spans="1:7" x14ac:dyDescent="0.6">
      <c r="A577" s="54" t="s">
        <v>261</v>
      </c>
      <c r="B577" s="54" t="s">
        <v>262</v>
      </c>
      <c r="C577" s="54" t="s">
        <v>40</v>
      </c>
      <c r="D577" s="54">
        <v>26.537510000000001</v>
      </c>
      <c r="E577" s="54">
        <v>26.62566</v>
      </c>
      <c r="F577" s="54">
        <v>26.638359999999999</v>
      </c>
      <c r="G577" s="54">
        <v>26.60051</v>
      </c>
    </row>
    <row r="578" spans="1:7" x14ac:dyDescent="0.6">
      <c r="A578" s="54" t="s">
        <v>261</v>
      </c>
      <c r="B578" s="54" t="s">
        <v>262</v>
      </c>
      <c r="C578" s="54" t="s">
        <v>41</v>
      </c>
      <c r="D578" s="54">
        <v>24.244779999999999</v>
      </c>
      <c r="E578" s="54">
        <v>24.284929999999999</v>
      </c>
      <c r="F578" s="54">
        <v>24.292809999999999</v>
      </c>
      <c r="G578" s="54">
        <v>24.274170000000002</v>
      </c>
    </row>
    <row r="579" spans="1:7" x14ac:dyDescent="0.6">
      <c r="A579" s="54" t="s">
        <v>261</v>
      </c>
      <c r="B579" s="54" t="s">
        <v>262</v>
      </c>
      <c r="C579" s="54" t="s">
        <v>42</v>
      </c>
      <c r="D579" s="54">
        <v>22.989629999999998</v>
      </c>
      <c r="E579" s="54">
        <v>23.013300000000001</v>
      </c>
      <c r="F579" s="54">
        <v>23.064530000000001</v>
      </c>
      <c r="G579" s="54">
        <v>23.022490000000001</v>
      </c>
    </row>
    <row r="580" spans="1:7" x14ac:dyDescent="0.6">
      <c r="A580" s="54" t="s">
        <v>261</v>
      </c>
      <c r="B580" s="54" t="s">
        <v>262</v>
      </c>
      <c r="C580" s="54" t="s">
        <v>43</v>
      </c>
      <c r="D580" s="54">
        <v>30.277539999999998</v>
      </c>
      <c r="E580" s="54">
        <v>30.215319999999998</v>
      </c>
      <c r="F580" s="54">
        <v>30.226880000000001</v>
      </c>
      <c r="G580" s="54">
        <v>30.239909999999998</v>
      </c>
    </row>
    <row r="581" spans="1:7" x14ac:dyDescent="0.6">
      <c r="A581" s="54" t="s">
        <v>261</v>
      </c>
      <c r="B581" s="54" t="s">
        <v>262</v>
      </c>
      <c r="C581" s="54" t="s">
        <v>44</v>
      </c>
      <c r="D581" s="54">
        <v>27.150919999999999</v>
      </c>
      <c r="E581" s="54">
        <v>27.0732</v>
      </c>
      <c r="F581" s="54">
        <v>27.152380000000001</v>
      </c>
      <c r="G581" s="54">
        <v>27.125499999999999</v>
      </c>
    </row>
    <row r="582" spans="1:7" x14ac:dyDescent="0.6">
      <c r="A582" s="54" t="s">
        <v>261</v>
      </c>
      <c r="B582" s="54" t="s">
        <v>262</v>
      </c>
      <c r="C582" s="54" t="s">
        <v>45</v>
      </c>
      <c r="D582" s="54">
        <v>27.337769999999999</v>
      </c>
      <c r="E582" s="54">
        <v>27.337330000000001</v>
      </c>
      <c r="F582" s="54">
        <v>27.349630000000001</v>
      </c>
      <c r="G582" s="54">
        <v>27.34158</v>
      </c>
    </row>
    <row r="583" spans="1:7" x14ac:dyDescent="0.6">
      <c r="A583" s="54" t="s">
        <v>261</v>
      </c>
      <c r="B583" s="54" t="s">
        <v>262</v>
      </c>
      <c r="C583" s="54" t="s">
        <v>46</v>
      </c>
      <c r="D583" s="54">
        <v>31.268840000000001</v>
      </c>
      <c r="E583" s="54">
        <v>31.281659999999999</v>
      </c>
      <c r="F583" s="54">
        <v>31.146789999999999</v>
      </c>
      <c r="G583" s="54">
        <v>31.232430000000001</v>
      </c>
    </row>
    <row r="584" spans="1:7" x14ac:dyDescent="0.6">
      <c r="A584" s="54" t="s">
        <v>261</v>
      </c>
      <c r="B584" s="54" t="s">
        <v>262</v>
      </c>
      <c r="C584" s="54" t="s">
        <v>47</v>
      </c>
      <c r="D584" s="54">
        <v>25.06372</v>
      </c>
      <c r="E584" s="54">
        <v>25.004470000000001</v>
      </c>
      <c r="F584" s="54">
        <v>25.018160000000002</v>
      </c>
      <c r="G584" s="54">
        <v>25.028780000000001</v>
      </c>
    </row>
    <row r="585" spans="1:7" x14ac:dyDescent="0.6">
      <c r="A585" s="54" t="s">
        <v>261</v>
      </c>
      <c r="B585" s="54" t="s">
        <v>262</v>
      </c>
      <c r="C585" s="54" t="s">
        <v>48</v>
      </c>
      <c r="D585" s="54">
        <v>31.297229999999999</v>
      </c>
      <c r="E585" s="54">
        <v>31.360050000000001</v>
      </c>
      <c r="F585" s="54">
        <v>31.214079999999999</v>
      </c>
      <c r="G585" s="54">
        <v>31.29045</v>
      </c>
    </row>
    <row r="586" spans="1:7" x14ac:dyDescent="0.6">
      <c r="A586" s="54" t="s">
        <v>261</v>
      </c>
      <c r="B586" s="54" t="s">
        <v>262</v>
      </c>
      <c r="C586" s="54" t="s">
        <v>49</v>
      </c>
      <c r="D586" s="54">
        <v>26.734539999999999</v>
      </c>
      <c r="E586" s="54">
        <v>26.786719999999999</v>
      </c>
      <c r="F586" s="54">
        <v>26.696380000000001</v>
      </c>
      <c r="G586" s="54">
        <v>26.73921</v>
      </c>
    </row>
    <row r="587" spans="1:7" x14ac:dyDescent="0.6">
      <c r="A587" s="54" t="s">
        <v>261</v>
      </c>
      <c r="B587" s="54" t="s">
        <v>262</v>
      </c>
      <c r="C587" s="54" t="s">
        <v>50</v>
      </c>
      <c r="D587" s="54">
        <v>23.05667</v>
      </c>
      <c r="E587" s="54">
        <v>23.102409999999999</v>
      </c>
      <c r="F587" s="54">
        <v>23.052430000000001</v>
      </c>
      <c r="G587" s="54">
        <v>23.070499999999999</v>
      </c>
    </row>
    <row r="588" spans="1:7" x14ac:dyDescent="0.6">
      <c r="A588" s="54" t="s">
        <v>261</v>
      </c>
      <c r="B588" s="54" t="s">
        <v>262</v>
      </c>
      <c r="C588" s="54" t="s">
        <v>51</v>
      </c>
      <c r="D588" s="54">
        <v>26.346779999999999</v>
      </c>
      <c r="E588" s="54">
        <v>26.374099999999999</v>
      </c>
      <c r="F588" s="54">
        <v>26.391770000000001</v>
      </c>
      <c r="G588" s="54">
        <v>26.37088</v>
      </c>
    </row>
    <row r="589" spans="1:7" x14ac:dyDescent="0.6">
      <c r="A589" s="54" t="s">
        <v>261</v>
      </c>
      <c r="B589" s="54" t="s">
        <v>262</v>
      </c>
      <c r="C589" s="54" t="s">
        <v>52</v>
      </c>
      <c r="D589" s="54">
        <v>27.334199999999999</v>
      </c>
      <c r="E589" s="54">
        <v>27.326530000000002</v>
      </c>
      <c r="F589" s="54">
        <v>27.29562</v>
      </c>
      <c r="G589" s="54">
        <v>27.31878</v>
      </c>
    </row>
    <row r="590" spans="1:7" x14ac:dyDescent="0.6">
      <c r="A590" s="54" t="s">
        <v>193</v>
      </c>
      <c r="B590" s="54" t="s">
        <v>194</v>
      </c>
      <c r="C590" s="54" t="s">
        <v>33</v>
      </c>
      <c r="D590" s="54">
        <v>19.96688</v>
      </c>
      <c r="E590" s="54">
        <v>19.98067</v>
      </c>
      <c r="F590" s="54">
        <v>20.056840000000001</v>
      </c>
      <c r="G590" s="54">
        <v>20.001460000000002</v>
      </c>
    </row>
    <row r="591" spans="1:7" x14ac:dyDescent="0.6">
      <c r="A591" s="54" t="s">
        <v>193</v>
      </c>
      <c r="B591" s="54" t="s">
        <v>194</v>
      </c>
      <c r="C591" s="54" t="s">
        <v>34</v>
      </c>
      <c r="D591" s="54">
        <v>29.35745</v>
      </c>
      <c r="E591" s="54">
        <v>29.517199999999999</v>
      </c>
      <c r="F591" s="54">
        <v>29.603079999999999</v>
      </c>
      <c r="G591" s="54">
        <v>29.49258</v>
      </c>
    </row>
    <row r="592" spans="1:7" x14ac:dyDescent="0.6">
      <c r="A592" s="54" t="s">
        <v>193</v>
      </c>
      <c r="B592" s="54" t="s">
        <v>194</v>
      </c>
      <c r="C592" s="54" t="s">
        <v>35</v>
      </c>
      <c r="D592" s="54">
        <v>26.221150000000002</v>
      </c>
      <c r="E592" s="54">
        <v>26.35417</v>
      </c>
      <c r="F592" s="54">
        <v>26.327729999999999</v>
      </c>
      <c r="G592" s="54">
        <v>26.301020000000001</v>
      </c>
    </row>
    <row r="593" spans="1:7" x14ac:dyDescent="0.6">
      <c r="A593" s="54" t="s">
        <v>193</v>
      </c>
      <c r="B593" s="54" t="s">
        <v>194</v>
      </c>
      <c r="C593" s="54" t="s">
        <v>36</v>
      </c>
      <c r="D593" s="54">
        <v>26.966560000000001</v>
      </c>
      <c r="E593" s="54">
        <v>26.988350000000001</v>
      </c>
      <c r="F593" s="54">
        <v>27.066700000000001</v>
      </c>
      <c r="G593" s="54">
        <v>27.007200000000001</v>
      </c>
    </row>
    <row r="594" spans="1:7" x14ac:dyDescent="0.6">
      <c r="A594" s="54" t="s">
        <v>193</v>
      </c>
      <c r="B594" s="54" t="s">
        <v>194</v>
      </c>
      <c r="C594" s="54" t="s">
        <v>37</v>
      </c>
      <c r="D594" s="54">
        <v>29.6554</v>
      </c>
      <c r="E594" s="54">
        <v>29.688739999999999</v>
      </c>
      <c r="F594" s="54">
        <v>29.579029999999999</v>
      </c>
      <c r="G594" s="54">
        <v>29.64106</v>
      </c>
    </row>
    <row r="595" spans="1:7" x14ac:dyDescent="0.6">
      <c r="A595" s="54" t="s">
        <v>193</v>
      </c>
      <c r="B595" s="54" t="s">
        <v>194</v>
      </c>
      <c r="C595" s="54" t="s">
        <v>38</v>
      </c>
      <c r="D595" s="54">
        <v>29.973939999999999</v>
      </c>
      <c r="E595" s="54">
        <v>29.84648</v>
      </c>
      <c r="F595" s="54">
        <v>29.983509999999999</v>
      </c>
      <c r="G595" s="54">
        <v>29.934640000000002</v>
      </c>
    </row>
    <row r="596" spans="1:7" x14ac:dyDescent="0.6">
      <c r="A596" s="54" t="s">
        <v>193</v>
      </c>
      <c r="B596" s="54" t="s">
        <v>194</v>
      </c>
      <c r="C596" s="54" t="s">
        <v>39</v>
      </c>
      <c r="D596" s="54">
        <v>26.298259999999999</v>
      </c>
      <c r="E596" s="54">
        <v>26.344799999999999</v>
      </c>
      <c r="F596" s="54">
        <v>26.345130000000001</v>
      </c>
      <c r="G596" s="54">
        <v>26.3294</v>
      </c>
    </row>
    <row r="597" spans="1:7" x14ac:dyDescent="0.6">
      <c r="A597" s="54" t="s">
        <v>193</v>
      </c>
      <c r="B597" s="54" t="s">
        <v>194</v>
      </c>
      <c r="C597" s="54" t="s">
        <v>61</v>
      </c>
      <c r="D597" s="54">
        <v>31.581430000000001</v>
      </c>
      <c r="E597" s="54">
        <v>31.792840000000002</v>
      </c>
      <c r="F597" s="54">
        <v>31.70908</v>
      </c>
      <c r="G597" s="54">
        <v>31.69445</v>
      </c>
    </row>
    <row r="598" spans="1:7" x14ac:dyDescent="0.6">
      <c r="A598" s="54" t="s">
        <v>193</v>
      </c>
      <c r="B598" s="54" t="s">
        <v>194</v>
      </c>
      <c r="C598" s="54" t="s">
        <v>40</v>
      </c>
      <c r="D598" s="54">
        <v>25.246659999999999</v>
      </c>
      <c r="E598" s="54">
        <v>25.244489999999999</v>
      </c>
      <c r="F598" s="54">
        <v>25.375779999999999</v>
      </c>
      <c r="G598" s="54">
        <v>25.288979999999999</v>
      </c>
    </row>
    <row r="599" spans="1:7" x14ac:dyDescent="0.6">
      <c r="A599" s="54" t="s">
        <v>193</v>
      </c>
      <c r="B599" s="54" t="s">
        <v>194</v>
      </c>
      <c r="C599" s="54" t="s">
        <v>41</v>
      </c>
      <c r="D599" s="54">
        <v>25.92268</v>
      </c>
      <c r="E599" s="54">
        <v>25.91215</v>
      </c>
      <c r="F599" s="54">
        <v>25.892410000000002</v>
      </c>
      <c r="G599" s="54">
        <v>25.909079999999999</v>
      </c>
    </row>
    <row r="600" spans="1:7" x14ac:dyDescent="0.6">
      <c r="A600" s="54" t="s">
        <v>193</v>
      </c>
      <c r="B600" s="54" t="s">
        <v>194</v>
      </c>
      <c r="C600" s="54" t="s">
        <v>42</v>
      </c>
      <c r="D600" s="54">
        <v>22.59845</v>
      </c>
      <c r="E600" s="54">
        <v>22.608250000000002</v>
      </c>
      <c r="F600" s="54">
        <v>22.63504</v>
      </c>
      <c r="G600" s="54">
        <v>22.613910000000001</v>
      </c>
    </row>
    <row r="601" spans="1:7" x14ac:dyDescent="0.6">
      <c r="A601" s="54" t="s">
        <v>193</v>
      </c>
      <c r="B601" s="54" t="s">
        <v>194</v>
      </c>
      <c r="C601" s="54" t="s">
        <v>43</v>
      </c>
      <c r="D601" s="54">
        <v>27.606400000000001</v>
      </c>
      <c r="E601" s="54">
        <v>27.691299999999998</v>
      </c>
      <c r="F601" s="54">
        <v>27.691420000000001</v>
      </c>
      <c r="G601" s="54">
        <v>27.663039999999999</v>
      </c>
    </row>
    <row r="602" spans="1:7" x14ac:dyDescent="0.6">
      <c r="A602" s="54" t="s">
        <v>193</v>
      </c>
      <c r="B602" s="54" t="s">
        <v>194</v>
      </c>
      <c r="C602" s="54" t="s">
        <v>44</v>
      </c>
      <c r="D602" s="54">
        <v>28.25347</v>
      </c>
      <c r="E602" s="54">
        <v>28.299029999999998</v>
      </c>
      <c r="F602" s="54">
        <v>28.331669999999999</v>
      </c>
      <c r="G602" s="54">
        <v>28.294720000000002</v>
      </c>
    </row>
    <row r="603" spans="1:7" x14ac:dyDescent="0.6">
      <c r="A603" s="54" t="s">
        <v>193</v>
      </c>
      <c r="B603" s="54" t="s">
        <v>194</v>
      </c>
      <c r="C603" s="54" t="s">
        <v>45</v>
      </c>
      <c r="D603" s="54">
        <v>27.128990000000002</v>
      </c>
      <c r="E603" s="54">
        <v>27.09534</v>
      </c>
      <c r="F603" s="54">
        <v>27.129149999999999</v>
      </c>
      <c r="G603" s="54">
        <v>27.117830000000001</v>
      </c>
    </row>
    <row r="604" spans="1:7" x14ac:dyDescent="0.6">
      <c r="A604" s="54" t="s">
        <v>193</v>
      </c>
      <c r="B604" s="54" t="s">
        <v>194</v>
      </c>
      <c r="C604" s="54" t="s">
        <v>46</v>
      </c>
      <c r="D604" s="54">
        <v>32.307949999999998</v>
      </c>
      <c r="E604" s="54">
        <v>32.415190000000003</v>
      </c>
      <c r="F604" s="54">
        <v>32.141089999999998</v>
      </c>
      <c r="G604" s="54">
        <v>32.288080000000001</v>
      </c>
    </row>
    <row r="605" spans="1:7" x14ac:dyDescent="0.6">
      <c r="A605" s="54" t="s">
        <v>193</v>
      </c>
      <c r="B605" s="54" t="s">
        <v>194</v>
      </c>
      <c r="C605" s="54" t="s">
        <v>47</v>
      </c>
      <c r="D605" s="54">
        <v>23.698499999999999</v>
      </c>
      <c r="E605" s="54">
        <v>23.701689999999999</v>
      </c>
      <c r="F605" s="54">
        <v>23.675049999999999</v>
      </c>
      <c r="G605" s="54">
        <v>23.691749999999999</v>
      </c>
    </row>
    <row r="606" spans="1:7" x14ac:dyDescent="0.6">
      <c r="A606" s="54" t="s">
        <v>193</v>
      </c>
      <c r="B606" s="54" t="s">
        <v>194</v>
      </c>
      <c r="C606" s="54" t="s">
        <v>48</v>
      </c>
      <c r="D606" s="54">
        <v>32.10642</v>
      </c>
      <c r="E606" s="54">
        <v>32.059399999999997</v>
      </c>
      <c r="F606" s="54">
        <v>31.99644</v>
      </c>
      <c r="G606" s="54">
        <v>32.054090000000002</v>
      </c>
    </row>
    <row r="607" spans="1:7" x14ac:dyDescent="0.6">
      <c r="A607" s="54" t="s">
        <v>193</v>
      </c>
      <c r="B607" s="54" t="s">
        <v>194</v>
      </c>
      <c r="C607" s="54" t="s">
        <v>49</v>
      </c>
      <c r="D607" s="54">
        <v>30.039100000000001</v>
      </c>
      <c r="E607" s="54">
        <v>30.406549999999999</v>
      </c>
      <c r="F607" s="54">
        <v>30.077970000000001</v>
      </c>
      <c r="G607" s="54">
        <v>30.17454</v>
      </c>
    </row>
    <row r="608" spans="1:7" x14ac:dyDescent="0.6">
      <c r="A608" s="54" t="s">
        <v>193</v>
      </c>
      <c r="B608" s="54" t="s">
        <v>194</v>
      </c>
      <c r="C608" s="54" t="s">
        <v>50</v>
      </c>
      <c r="D608" s="54">
        <v>22.824110000000001</v>
      </c>
      <c r="E608" s="54">
        <v>22.834409999999998</v>
      </c>
      <c r="F608" s="54">
        <v>22.80021</v>
      </c>
      <c r="G608" s="54">
        <v>22.819579999999998</v>
      </c>
    </row>
    <row r="609" spans="1:7" x14ac:dyDescent="0.6">
      <c r="A609" s="54" t="s">
        <v>193</v>
      </c>
      <c r="B609" s="54" t="s">
        <v>194</v>
      </c>
      <c r="C609" s="54" t="s">
        <v>51</v>
      </c>
      <c r="D609" s="54">
        <v>28.50027</v>
      </c>
      <c r="E609" s="54">
        <v>28.56241</v>
      </c>
      <c r="F609" s="54">
        <v>28.516729999999999</v>
      </c>
      <c r="G609" s="54">
        <v>28.52647</v>
      </c>
    </row>
    <row r="610" spans="1:7" x14ac:dyDescent="0.6">
      <c r="A610" s="54" t="s">
        <v>193</v>
      </c>
      <c r="B610" s="54" t="s">
        <v>194</v>
      </c>
      <c r="C610" s="54" t="s">
        <v>52</v>
      </c>
      <c r="D610" s="54">
        <v>26.8292</v>
      </c>
      <c r="E610" s="54">
        <v>26.905249999999999</v>
      </c>
      <c r="F610" s="54">
        <v>26.834779999999999</v>
      </c>
      <c r="G610" s="54">
        <v>26.85641</v>
      </c>
    </row>
    <row r="611" spans="1:7" x14ac:dyDescent="0.6">
      <c r="A611" s="54" t="s">
        <v>203</v>
      </c>
      <c r="B611" s="54" t="s">
        <v>204</v>
      </c>
      <c r="C611" s="54" t="s">
        <v>33</v>
      </c>
      <c r="D611" s="54">
        <v>21.0641</v>
      </c>
      <c r="E611" s="54">
        <v>21.138310000000001</v>
      </c>
      <c r="F611" s="54">
        <v>21.220770000000002</v>
      </c>
      <c r="G611" s="54">
        <v>21.14106</v>
      </c>
    </row>
    <row r="612" spans="1:7" x14ac:dyDescent="0.6">
      <c r="A612" s="54" t="s">
        <v>203</v>
      </c>
      <c r="B612" s="54" t="s">
        <v>204</v>
      </c>
      <c r="C612" s="54" t="s">
        <v>34</v>
      </c>
      <c r="D612" s="54">
        <v>28.17756</v>
      </c>
      <c r="E612" s="54">
        <v>28.303370000000001</v>
      </c>
      <c r="F612" s="54">
        <v>28.276060000000001</v>
      </c>
      <c r="G612" s="54">
        <v>28.252330000000001</v>
      </c>
    </row>
    <row r="613" spans="1:7" x14ac:dyDescent="0.6">
      <c r="A613" s="54" t="s">
        <v>203</v>
      </c>
      <c r="B613" s="54" t="s">
        <v>204</v>
      </c>
      <c r="C613" s="54" t="s">
        <v>35</v>
      </c>
      <c r="D613" s="54">
        <v>28.647379999999998</v>
      </c>
      <c r="E613" s="54">
        <v>28.728999999999999</v>
      </c>
      <c r="F613" s="54">
        <v>28.601379999999999</v>
      </c>
      <c r="G613" s="54">
        <v>28.65925</v>
      </c>
    </row>
    <row r="614" spans="1:7" x14ac:dyDescent="0.6">
      <c r="A614" s="54" t="s">
        <v>203</v>
      </c>
      <c r="B614" s="54" t="s">
        <v>204</v>
      </c>
      <c r="C614" s="54" t="s">
        <v>36</v>
      </c>
      <c r="D614" s="54">
        <v>28.202870000000001</v>
      </c>
      <c r="E614" s="54">
        <v>28.208850000000002</v>
      </c>
      <c r="F614" s="54">
        <v>28.236080000000001</v>
      </c>
      <c r="G614" s="54">
        <v>28.21593</v>
      </c>
    </row>
    <row r="615" spans="1:7" x14ac:dyDescent="0.6">
      <c r="A615" s="54" t="s">
        <v>203</v>
      </c>
      <c r="B615" s="54" t="s">
        <v>204</v>
      </c>
      <c r="C615" s="54" t="s">
        <v>37</v>
      </c>
      <c r="D615" s="54">
        <v>28.99822</v>
      </c>
      <c r="E615" s="54">
        <v>29.067920000000001</v>
      </c>
      <c r="F615" s="54">
        <v>29.054729999999999</v>
      </c>
      <c r="G615" s="54">
        <v>29.040289999999999</v>
      </c>
    </row>
    <row r="616" spans="1:7" x14ac:dyDescent="0.6">
      <c r="A616" s="54" t="s">
        <v>203</v>
      </c>
      <c r="B616" s="54" t="s">
        <v>204</v>
      </c>
      <c r="C616" s="54" t="s">
        <v>38</v>
      </c>
      <c r="D616" s="54">
        <v>29.434709999999999</v>
      </c>
      <c r="E616" s="54">
        <v>29.511859999999999</v>
      </c>
      <c r="F616" s="54">
        <v>29.612580000000001</v>
      </c>
      <c r="G616" s="54">
        <v>29.51972</v>
      </c>
    </row>
    <row r="617" spans="1:7" x14ac:dyDescent="0.6">
      <c r="A617" s="54" t="s">
        <v>203</v>
      </c>
      <c r="B617" s="54" t="s">
        <v>204</v>
      </c>
      <c r="C617" s="54" t="s">
        <v>39</v>
      </c>
      <c r="D617" s="54">
        <v>27.165410000000001</v>
      </c>
      <c r="E617" s="54">
        <v>27.13007</v>
      </c>
      <c r="F617" s="54">
        <v>27.168690000000002</v>
      </c>
      <c r="G617" s="54">
        <v>27.154720000000001</v>
      </c>
    </row>
    <row r="618" spans="1:7" x14ac:dyDescent="0.6">
      <c r="A618" s="54" t="s">
        <v>203</v>
      </c>
      <c r="B618" s="54" t="s">
        <v>204</v>
      </c>
      <c r="C618" s="54" t="s">
        <v>61</v>
      </c>
      <c r="D618" s="54">
        <v>33.990839999999999</v>
      </c>
      <c r="E618" s="54">
        <v>33.476750000000003</v>
      </c>
      <c r="F618" s="54">
        <v>33.802869999999999</v>
      </c>
      <c r="G618" s="54">
        <v>33.756819999999998</v>
      </c>
    </row>
    <row r="619" spans="1:7" x14ac:dyDescent="0.6">
      <c r="A619" s="54" t="s">
        <v>203</v>
      </c>
      <c r="B619" s="54" t="s">
        <v>204</v>
      </c>
      <c r="C619" s="54" t="s">
        <v>40</v>
      </c>
      <c r="D619" s="54">
        <v>26.482030000000002</v>
      </c>
      <c r="E619" s="54">
        <v>26.467400000000001</v>
      </c>
      <c r="F619" s="54">
        <v>26.571020000000001</v>
      </c>
      <c r="G619" s="54">
        <v>26.506820000000001</v>
      </c>
    </row>
    <row r="620" spans="1:7" x14ac:dyDescent="0.6">
      <c r="A620" s="54" t="s">
        <v>203</v>
      </c>
      <c r="B620" s="54" t="s">
        <v>204</v>
      </c>
      <c r="C620" s="54" t="s">
        <v>41</v>
      </c>
      <c r="D620" s="54">
        <v>26.76483</v>
      </c>
      <c r="E620" s="54">
        <v>26.808990000000001</v>
      </c>
      <c r="F620" s="54">
        <v>26.811509999999998</v>
      </c>
      <c r="G620" s="54">
        <v>26.795110000000001</v>
      </c>
    </row>
    <row r="621" spans="1:7" x14ac:dyDescent="0.6">
      <c r="A621" s="54" t="s">
        <v>203</v>
      </c>
      <c r="B621" s="54" t="s">
        <v>204</v>
      </c>
      <c r="C621" s="54" t="s">
        <v>42</v>
      </c>
      <c r="D621" s="54">
        <v>22.70617</v>
      </c>
      <c r="E621" s="54">
        <v>22.726040000000001</v>
      </c>
      <c r="F621" s="54">
        <v>22.727820000000001</v>
      </c>
      <c r="G621" s="54">
        <v>22.720009999999998</v>
      </c>
    </row>
    <row r="622" spans="1:7" x14ac:dyDescent="0.6">
      <c r="A622" s="54" t="s">
        <v>203</v>
      </c>
      <c r="B622" s="54" t="s">
        <v>204</v>
      </c>
      <c r="C622" s="54" t="s">
        <v>43</v>
      </c>
      <c r="D622" s="54">
        <v>29.125800000000002</v>
      </c>
      <c r="E622" s="54">
        <v>29.254110000000001</v>
      </c>
      <c r="F622" s="54">
        <v>29.175820000000002</v>
      </c>
      <c r="G622" s="54">
        <v>29.18524</v>
      </c>
    </row>
    <row r="623" spans="1:7" x14ac:dyDescent="0.6">
      <c r="A623" s="54" t="s">
        <v>203</v>
      </c>
      <c r="B623" s="54" t="s">
        <v>204</v>
      </c>
      <c r="C623" s="54" t="s">
        <v>44</v>
      </c>
      <c r="D623" s="54">
        <v>31.488759999999999</v>
      </c>
      <c r="E623" s="54">
        <v>31.76887</v>
      </c>
      <c r="F623" s="54">
        <v>31.665949999999999</v>
      </c>
      <c r="G623" s="54">
        <v>31.641190000000002</v>
      </c>
    </row>
    <row r="624" spans="1:7" x14ac:dyDescent="0.6">
      <c r="A624" s="54" t="s">
        <v>203</v>
      </c>
      <c r="B624" s="54" t="s">
        <v>204</v>
      </c>
      <c r="C624" s="54" t="s">
        <v>45</v>
      </c>
      <c r="D624" s="54">
        <v>28.136569999999999</v>
      </c>
      <c r="E624" s="54">
        <v>28.098030000000001</v>
      </c>
      <c r="F624" s="54">
        <v>28.128599999999999</v>
      </c>
      <c r="G624" s="54">
        <v>28.12107</v>
      </c>
    </row>
    <row r="625" spans="1:7" x14ac:dyDescent="0.6">
      <c r="A625" s="54" t="s">
        <v>203</v>
      </c>
      <c r="B625" s="54" t="s">
        <v>204</v>
      </c>
      <c r="C625" s="54" t="s">
        <v>46</v>
      </c>
      <c r="D625" s="54">
        <v>29.834060000000001</v>
      </c>
      <c r="E625" s="54">
        <v>29.901499999999999</v>
      </c>
      <c r="F625" s="54">
        <v>29.785049999999998</v>
      </c>
      <c r="G625" s="54">
        <v>29.840199999999999</v>
      </c>
    </row>
    <row r="626" spans="1:7" x14ac:dyDescent="0.6">
      <c r="A626" s="54" t="s">
        <v>203</v>
      </c>
      <c r="B626" s="54" t="s">
        <v>204</v>
      </c>
      <c r="C626" s="54" t="s">
        <v>47</v>
      </c>
      <c r="D626" s="54">
        <v>27.235279999999999</v>
      </c>
      <c r="E626" s="54">
        <v>27.256430000000002</v>
      </c>
      <c r="F626" s="54">
        <v>27.29608</v>
      </c>
      <c r="G626" s="54">
        <v>27.262599999999999</v>
      </c>
    </row>
    <row r="627" spans="1:7" x14ac:dyDescent="0.6">
      <c r="A627" s="54" t="s">
        <v>203</v>
      </c>
      <c r="B627" s="54" t="s">
        <v>204</v>
      </c>
      <c r="C627" s="54" t="s">
        <v>48</v>
      </c>
      <c r="D627" s="54">
        <v>27.847580000000001</v>
      </c>
      <c r="E627" s="54">
        <v>27.85821</v>
      </c>
      <c r="F627" s="54">
        <v>27.965979999999998</v>
      </c>
      <c r="G627" s="54">
        <v>27.89059</v>
      </c>
    </row>
    <row r="628" spans="1:7" x14ac:dyDescent="0.6">
      <c r="A628" s="54" t="s">
        <v>203</v>
      </c>
      <c r="B628" s="54" t="s">
        <v>204</v>
      </c>
      <c r="C628" s="54" t="s">
        <v>49</v>
      </c>
      <c r="D628" s="54">
        <v>29.366489999999999</v>
      </c>
      <c r="E628" s="54">
        <v>29.350860000000001</v>
      </c>
      <c r="F628" s="54">
        <v>29.23394</v>
      </c>
      <c r="G628" s="54">
        <v>29.3171</v>
      </c>
    </row>
    <row r="629" spans="1:7" x14ac:dyDescent="0.6">
      <c r="A629" s="54" t="s">
        <v>203</v>
      </c>
      <c r="B629" s="54" t="s">
        <v>204</v>
      </c>
      <c r="C629" s="54" t="s">
        <v>50</v>
      </c>
      <c r="D629" s="54">
        <v>24.404240000000001</v>
      </c>
      <c r="E629" s="54">
        <v>24.39368</v>
      </c>
      <c r="F629" s="54">
        <v>24.392420000000001</v>
      </c>
      <c r="G629" s="54">
        <v>24.39678</v>
      </c>
    </row>
    <row r="630" spans="1:7" x14ac:dyDescent="0.6">
      <c r="A630" s="54" t="s">
        <v>203</v>
      </c>
      <c r="B630" s="54" t="s">
        <v>204</v>
      </c>
      <c r="C630" s="54" t="s">
        <v>51</v>
      </c>
      <c r="D630" s="54">
        <v>27.789940000000001</v>
      </c>
      <c r="E630" s="54">
        <v>27.946159999999999</v>
      </c>
      <c r="F630" s="54">
        <v>27.915150000000001</v>
      </c>
      <c r="G630" s="54">
        <v>27.883749999999999</v>
      </c>
    </row>
    <row r="631" spans="1:7" x14ac:dyDescent="0.6">
      <c r="A631" s="54" t="s">
        <v>203</v>
      </c>
      <c r="B631" s="54" t="s">
        <v>204</v>
      </c>
      <c r="C631" s="54" t="s">
        <v>52</v>
      </c>
      <c r="D631" s="54">
        <v>25.97212</v>
      </c>
      <c r="E631" s="54">
        <v>25.993970000000001</v>
      </c>
      <c r="F631" s="54">
        <v>25.932009999999998</v>
      </c>
      <c r="G631" s="54">
        <v>25.96603</v>
      </c>
    </row>
    <row r="632" spans="1:7" x14ac:dyDescent="0.6">
      <c r="A632" s="54" t="s">
        <v>195</v>
      </c>
      <c r="B632" s="54" t="s">
        <v>196</v>
      </c>
      <c r="C632" s="54" t="s">
        <v>33</v>
      </c>
      <c r="D632" s="54">
        <v>22.218640000000001</v>
      </c>
      <c r="E632" s="54">
        <v>22.223980000000001</v>
      </c>
      <c r="F632" s="54">
        <v>22.307860000000002</v>
      </c>
      <c r="G632" s="54">
        <v>22.250160000000001</v>
      </c>
    </row>
    <row r="633" spans="1:7" x14ac:dyDescent="0.6">
      <c r="A633" s="54" t="s">
        <v>195</v>
      </c>
      <c r="B633" s="54" t="s">
        <v>196</v>
      </c>
      <c r="C633" s="54" t="s">
        <v>34</v>
      </c>
      <c r="D633" s="54">
        <v>32.630859999999998</v>
      </c>
      <c r="E633" s="54">
        <v>32.64134</v>
      </c>
      <c r="F633" s="54">
        <v>32.586869999999998</v>
      </c>
      <c r="G633" s="54">
        <v>32.619689999999999</v>
      </c>
    </row>
    <row r="634" spans="1:7" x14ac:dyDescent="0.6">
      <c r="A634" s="54" t="s">
        <v>195</v>
      </c>
      <c r="B634" s="54" t="s">
        <v>196</v>
      </c>
      <c r="C634" s="54" t="s">
        <v>35</v>
      </c>
      <c r="D634" s="54">
        <v>29.24316</v>
      </c>
      <c r="E634" s="54">
        <v>29.253810000000001</v>
      </c>
      <c r="F634" s="54">
        <v>29.201750000000001</v>
      </c>
      <c r="G634" s="54">
        <v>29.23291</v>
      </c>
    </row>
    <row r="635" spans="1:7" x14ac:dyDescent="0.6">
      <c r="A635" s="54" t="s">
        <v>195</v>
      </c>
      <c r="B635" s="54" t="s">
        <v>196</v>
      </c>
      <c r="C635" s="54" t="s">
        <v>36</v>
      </c>
      <c r="D635" s="54">
        <v>31.061199999999999</v>
      </c>
      <c r="E635" s="54">
        <v>31.28331</v>
      </c>
      <c r="F635" s="54">
        <v>31.27693</v>
      </c>
      <c r="G635" s="54">
        <v>31.207149999999999</v>
      </c>
    </row>
    <row r="636" spans="1:7" x14ac:dyDescent="0.6">
      <c r="A636" s="54" t="s">
        <v>195</v>
      </c>
      <c r="B636" s="54" t="s">
        <v>196</v>
      </c>
      <c r="C636" s="54" t="s">
        <v>37</v>
      </c>
      <c r="D636" s="54">
        <v>32.91966</v>
      </c>
      <c r="E636" s="54">
        <v>33.230690000000003</v>
      </c>
      <c r="F636" s="54">
        <v>32.926870000000001</v>
      </c>
      <c r="G636" s="54">
        <v>33.025739999999999</v>
      </c>
    </row>
    <row r="637" spans="1:7" x14ac:dyDescent="0.6">
      <c r="A637" s="54" t="s">
        <v>195</v>
      </c>
      <c r="B637" s="54" t="s">
        <v>196</v>
      </c>
      <c r="C637" s="54" t="s">
        <v>38</v>
      </c>
      <c r="D637" s="54">
        <v>32.915300000000002</v>
      </c>
      <c r="E637" s="54">
        <v>33.010710000000003</v>
      </c>
      <c r="F637" s="54">
        <v>32.560389999999998</v>
      </c>
      <c r="G637" s="54">
        <v>32.828800000000001</v>
      </c>
    </row>
    <row r="638" spans="1:7" x14ac:dyDescent="0.6">
      <c r="A638" s="54" t="s">
        <v>195</v>
      </c>
      <c r="B638" s="54" t="s">
        <v>196</v>
      </c>
      <c r="C638" s="54" t="s">
        <v>39</v>
      </c>
      <c r="D638" s="54">
        <v>28.781359999999999</v>
      </c>
      <c r="E638" s="54">
        <v>28.839110000000002</v>
      </c>
      <c r="F638" s="54">
        <v>28.863309999999998</v>
      </c>
      <c r="G638" s="54">
        <v>28.827929999999999</v>
      </c>
    </row>
    <row r="639" spans="1:7" x14ac:dyDescent="0.6">
      <c r="A639" s="54" t="s">
        <v>195</v>
      </c>
      <c r="B639" s="54" t="s">
        <v>196</v>
      </c>
      <c r="C639" s="54" t="s">
        <v>61</v>
      </c>
      <c r="D639" s="54">
        <v>28.356819999999999</v>
      </c>
      <c r="E639" s="54">
        <v>28.28904</v>
      </c>
      <c r="F639" s="54">
        <v>28.31654</v>
      </c>
      <c r="G639" s="54">
        <v>28.320799999999998</v>
      </c>
    </row>
    <row r="640" spans="1:7" x14ac:dyDescent="0.6">
      <c r="A640" s="54" t="s">
        <v>195</v>
      </c>
      <c r="B640" s="54" t="s">
        <v>196</v>
      </c>
      <c r="C640" s="54" t="s">
        <v>40</v>
      </c>
      <c r="D640" s="54">
        <v>28.981909999999999</v>
      </c>
      <c r="E640" s="54">
        <v>28.945530000000002</v>
      </c>
      <c r="F640" s="54">
        <v>29.032489999999999</v>
      </c>
      <c r="G640" s="54">
        <v>28.986640000000001</v>
      </c>
    </row>
    <row r="641" spans="1:7" x14ac:dyDescent="0.6">
      <c r="A641" s="54" t="s">
        <v>195</v>
      </c>
      <c r="B641" s="54" t="s">
        <v>196</v>
      </c>
      <c r="C641" s="54" t="s">
        <v>41</v>
      </c>
      <c r="D641" s="54">
        <v>30.43317</v>
      </c>
      <c r="E641" s="54">
        <v>30.37473</v>
      </c>
      <c r="F641" s="54">
        <v>30.24691</v>
      </c>
      <c r="G641" s="54">
        <v>30.351600000000001</v>
      </c>
    </row>
    <row r="642" spans="1:7" x14ac:dyDescent="0.6">
      <c r="A642" s="54" t="s">
        <v>195</v>
      </c>
      <c r="B642" s="54" t="s">
        <v>196</v>
      </c>
      <c r="C642" s="54" t="s">
        <v>42</v>
      </c>
      <c r="D642" s="54">
        <v>25.277069999999998</v>
      </c>
      <c r="E642" s="54">
        <v>25.337240000000001</v>
      </c>
      <c r="F642" s="54">
        <v>25.306450000000002</v>
      </c>
      <c r="G642" s="54">
        <v>25.306920000000002</v>
      </c>
    </row>
    <row r="643" spans="1:7" x14ac:dyDescent="0.6">
      <c r="A643" s="54" t="s">
        <v>195</v>
      </c>
      <c r="B643" s="54" t="s">
        <v>196</v>
      </c>
      <c r="C643" s="54" t="s">
        <v>43</v>
      </c>
      <c r="D643" s="54">
        <v>31.480160000000001</v>
      </c>
      <c r="E643" s="54">
        <v>31.56879</v>
      </c>
      <c r="F643" s="54">
        <v>31.40305</v>
      </c>
      <c r="G643" s="54">
        <v>31.484000000000002</v>
      </c>
    </row>
    <row r="644" spans="1:7" x14ac:dyDescent="0.6">
      <c r="A644" s="54" t="s">
        <v>195</v>
      </c>
      <c r="B644" s="54" t="s">
        <v>196</v>
      </c>
      <c r="C644" s="54" t="s">
        <v>44</v>
      </c>
      <c r="D644" s="54">
        <v>30.5138</v>
      </c>
      <c r="E644" s="54">
        <v>30.504850000000001</v>
      </c>
      <c r="F644" s="54">
        <v>30.623460000000001</v>
      </c>
      <c r="G644" s="54">
        <v>30.547370000000001</v>
      </c>
    </row>
    <row r="645" spans="1:7" x14ac:dyDescent="0.6">
      <c r="A645" s="54" t="s">
        <v>195</v>
      </c>
      <c r="B645" s="54" t="s">
        <v>196</v>
      </c>
      <c r="C645" s="54" t="s">
        <v>45</v>
      </c>
      <c r="D645" s="54">
        <v>30.372109999999999</v>
      </c>
      <c r="E645" s="54">
        <v>30.54251</v>
      </c>
      <c r="F645" s="54">
        <v>30.378119999999999</v>
      </c>
      <c r="G645" s="54">
        <v>30.430910000000001</v>
      </c>
    </row>
    <row r="646" spans="1:7" x14ac:dyDescent="0.6">
      <c r="A646" s="54" t="s">
        <v>195</v>
      </c>
      <c r="B646" s="54" t="s">
        <v>196</v>
      </c>
      <c r="C646" s="54" t="s">
        <v>46</v>
      </c>
      <c r="D646" s="54">
        <v>33.158450000000002</v>
      </c>
      <c r="E646" s="54">
        <v>33.275979999999997</v>
      </c>
      <c r="F646" s="54">
        <v>32.939619999999998</v>
      </c>
      <c r="G646" s="54">
        <v>33.124679999999998</v>
      </c>
    </row>
    <row r="647" spans="1:7" x14ac:dyDescent="0.6">
      <c r="A647" s="54" t="s">
        <v>195</v>
      </c>
      <c r="B647" s="54" t="s">
        <v>196</v>
      </c>
      <c r="C647" s="54" t="s">
        <v>47</v>
      </c>
      <c r="D647" s="54">
        <v>33.766649999999998</v>
      </c>
      <c r="E647" s="54">
        <v>33.146340000000002</v>
      </c>
      <c r="F647" s="54">
        <v>33.16892</v>
      </c>
      <c r="G647" s="54">
        <v>33.360639999999997</v>
      </c>
    </row>
    <row r="648" spans="1:7" x14ac:dyDescent="0.6">
      <c r="A648" s="54" t="s">
        <v>195</v>
      </c>
      <c r="B648" s="54" t="s">
        <v>196</v>
      </c>
      <c r="C648" s="54" t="s">
        <v>48</v>
      </c>
      <c r="D648" s="54">
        <v>33.126950000000001</v>
      </c>
      <c r="E648" s="54">
        <v>32.649509999999999</v>
      </c>
      <c r="F648" s="54">
        <v>33.098379999999999</v>
      </c>
      <c r="G648" s="54">
        <v>32.958280000000002</v>
      </c>
    </row>
    <row r="649" spans="1:7" x14ac:dyDescent="0.6">
      <c r="A649" s="54" t="s">
        <v>195</v>
      </c>
      <c r="B649" s="54" t="s">
        <v>196</v>
      </c>
      <c r="C649" s="54" t="s">
        <v>49</v>
      </c>
      <c r="D649" s="54">
        <v>31.667190000000002</v>
      </c>
      <c r="E649" s="54">
        <v>31.860289999999999</v>
      </c>
      <c r="F649" s="54">
        <v>31.62274</v>
      </c>
      <c r="G649" s="54">
        <v>31.716740000000001</v>
      </c>
    </row>
    <row r="650" spans="1:7" x14ac:dyDescent="0.6">
      <c r="A650" s="54" t="s">
        <v>195</v>
      </c>
      <c r="B650" s="54" t="s">
        <v>196</v>
      </c>
      <c r="C650" s="54" t="s">
        <v>50</v>
      </c>
      <c r="D650" s="54">
        <v>24.911629999999999</v>
      </c>
      <c r="E650" s="54">
        <v>24.907830000000001</v>
      </c>
      <c r="F650" s="54">
        <v>24.919519999999999</v>
      </c>
      <c r="G650" s="54">
        <v>24.912990000000001</v>
      </c>
    </row>
    <row r="651" spans="1:7" x14ac:dyDescent="0.6">
      <c r="A651" s="54" t="s">
        <v>195</v>
      </c>
      <c r="B651" s="54" t="s">
        <v>196</v>
      </c>
      <c r="C651" s="54" t="s">
        <v>51</v>
      </c>
      <c r="D651" s="54">
        <v>32.167499999999997</v>
      </c>
      <c r="E651" s="54">
        <v>32.072130000000001</v>
      </c>
      <c r="F651" s="54">
        <v>32.333370000000002</v>
      </c>
      <c r="G651" s="54">
        <v>32.191000000000003</v>
      </c>
    </row>
    <row r="652" spans="1:7" x14ac:dyDescent="0.6">
      <c r="A652" s="54" t="s">
        <v>195</v>
      </c>
      <c r="B652" s="54" t="s">
        <v>196</v>
      </c>
      <c r="C652" s="54" t="s">
        <v>52</v>
      </c>
      <c r="D652" s="54">
        <v>28.902509999999999</v>
      </c>
      <c r="E652" s="54">
        <v>28.96499</v>
      </c>
      <c r="F652" s="54">
        <v>28.826969999999999</v>
      </c>
      <c r="G652" s="54">
        <v>28.898160000000001</v>
      </c>
    </row>
    <row r="653" spans="1:7" x14ac:dyDescent="0.6">
      <c r="A653" s="54" t="s">
        <v>150</v>
      </c>
      <c r="B653" s="54" t="s">
        <v>218</v>
      </c>
      <c r="C653" s="54" t="s">
        <v>33</v>
      </c>
      <c r="D653" s="54">
        <v>24.79813</v>
      </c>
      <c r="E653" s="54">
        <v>24.808039999999998</v>
      </c>
      <c r="F653" s="54">
        <v>24.920020000000001</v>
      </c>
      <c r="G653" s="54">
        <v>24.84206</v>
      </c>
    </row>
    <row r="654" spans="1:7" x14ac:dyDescent="0.6">
      <c r="A654" s="54" t="s">
        <v>150</v>
      </c>
      <c r="B654" s="54" t="s">
        <v>218</v>
      </c>
      <c r="C654" s="54" t="s">
        <v>34</v>
      </c>
      <c r="D654" s="54">
        <v>34.353070000000002</v>
      </c>
      <c r="E654" s="54">
        <v>34.469160000000002</v>
      </c>
      <c r="F654" s="54">
        <v>34.753149999999998</v>
      </c>
      <c r="G654" s="54">
        <v>34.525129999999997</v>
      </c>
    </row>
    <row r="655" spans="1:7" x14ac:dyDescent="0.6">
      <c r="A655" s="54" t="s">
        <v>150</v>
      </c>
      <c r="B655" s="54" t="s">
        <v>218</v>
      </c>
      <c r="C655" s="54" t="s">
        <v>35</v>
      </c>
      <c r="D655" s="54">
        <v>32.12529</v>
      </c>
      <c r="E655" s="54">
        <v>32.120199999999997</v>
      </c>
      <c r="F655" s="54">
        <v>32.119950000000003</v>
      </c>
      <c r="G655" s="54">
        <v>32.121810000000004</v>
      </c>
    </row>
    <row r="656" spans="1:7" x14ac:dyDescent="0.6">
      <c r="A656" s="54" t="s">
        <v>150</v>
      </c>
      <c r="B656" s="54" t="s">
        <v>218</v>
      </c>
      <c r="C656" s="54" t="s">
        <v>36</v>
      </c>
      <c r="D656" s="54">
        <v>31.140630000000002</v>
      </c>
      <c r="E656" s="54">
        <v>31.0031</v>
      </c>
      <c r="F656" s="54">
        <v>31.170210000000001</v>
      </c>
      <c r="G656" s="54">
        <v>31.104649999999999</v>
      </c>
    </row>
    <row r="657" spans="1:7" x14ac:dyDescent="0.6">
      <c r="A657" s="54" t="s">
        <v>150</v>
      </c>
      <c r="B657" s="54" t="s">
        <v>218</v>
      </c>
      <c r="C657" s="54" t="s">
        <v>37</v>
      </c>
      <c r="D657" s="54">
        <v>33.369700000000002</v>
      </c>
      <c r="E657" s="54">
        <v>34.3247</v>
      </c>
      <c r="F657" s="54">
        <v>33.584829999999997</v>
      </c>
      <c r="G657" s="54">
        <v>33.759740000000001</v>
      </c>
    </row>
    <row r="658" spans="1:7" x14ac:dyDescent="0.6">
      <c r="A658" s="54" t="s">
        <v>150</v>
      </c>
      <c r="B658" s="54" t="s">
        <v>218</v>
      </c>
      <c r="C658" s="54" t="s">
        <v>38</v>
      </c>
      <c r="D658" s="54">
        <v>33.657060000000001</v>
      </c>
      <c r="E658" s="54">
        <v>33.224730000000001</v>
      </c>
      <c r="F658" s="54">
        <v>33.88167</v>
      </c>
      <c r="G658" s="54">
        <v>33.587820000000001</v>
      </c>
    </row>
    <row r="659" spans="1:7" x14ac:dyDescent="0.6">
      <c r="A659" s="54" t="s">
        <v>150</v>
      </c>
      <c r="B659" s="54" t="s">
        <v>218</v>
      </c>
      <c r="C659" s="54" t="s">
        <v>39</v>
      </c>
      <c r="D659" s="54">
        <v>31.687460000000002</v>
      </c>
      <c r="E659" s="54">
        <v>31.68675</v>
      </c>
      <c r="F659" s="54">
        <v>31.612719999999999</v>
      </c>
      <c r="G659" s="54">
        <v>31.662310000000002</v>
      </c>
    </row>
    <row r="660" spans="1:7" x14ac:dyDescent="0.6">
      <c r="A660" s="54" t="s">
        <v>150</v>
      </c>
      <c r="B660" s="54" t="s">
        <v>218</v>
      </c>
      <c r="C660" s="54" t="s">
        <v>61</v>
      </c>
      <c r="D660" s="54">
        <v>35.291420000000002</v>
      </c>
      <c r="E660" s="54">
        <v>36.993920000000003</v>
      </c>
      <c r="F660" s="54">
        <v>36.427860000000003</v>
      </c>
      <c r="G660" s="54">
        <v>36.237729999999999</v>
      </c>
    </row>
    <row r="661" spans="1:7" x14ac:dyDescent="0.6">
      <c r="A661" s="54" t="s">
        <v>150</v>
      </c>
      <c r="B661" s="54" t="s">
        <v>218</v>
      </c>
      <c r="C661" s="54" t="s">
        <v>40</v>
      </c>
      <c r="D661" s="54">
        <v>32.287739999999999</v>
      </c>
      <c r="E661" s="54">
        <v>32.483609999999999</v>
      </c>
      <c r="F661" s="54">
        <v>32.529290000000003</v>
      </c>
      <c r="G661" s="54">
        <v>32.433549999999997</v>
      </c>
    </row>
    <row r="662" spans="1:7" x14ac:dyDescent="0.6">
      <c r="A662" s="54" t="s">
        <v>150</v>
      </c>
      <c r="B662" s="54" t="s">
        <v>218</v>
      </c>
      <c r="C662" s="54" t="s">
        <v>41</v>
      </c>
      <c r="D662" s="54">
        <v>28.975100000000001</v>
      </c>
      <c r="E662" s="54">
        <v>29.011389999999999</v>
      </c>
      <c r="F662" s="54">
        <v>28.94163</v>
      </c>
      <c r="G662" s="54">
        <v>28.976040000000001</v>
      </c>
    </row>
    <row r="663" spans="1:7" x14ac:dyDescent="0.6">
      <c r="A663" s="54" t="s">
        <v>150</v>
      </c>
      <c r="B663" s="54" t="s">
        <v>218</v>
      </c>
      <c r="C663" s="54" t="s">
        <v>42</v>
      </c>
      <c r="D663" s="54">
        <v>28.328489999999999</v>
      </c>
      <c r="E663" s="54">
        <v>28.34403</v>
      </c>
      <c r="F663" s="54">
        <v>28.264690000000002</v>
      </c>
      <c r="G663" s="54">
        <v>28.3124</v>
      </c>
    </row>
    <row r="664" spans="1:7" x14ac:dyDescent="0.6">
      <c r="A664" s="54" t="s">
        <v>150</v>
      </c>
      <c r="B664" s="54" t="s">
        <v>218</v>
      </c>
      <c r="C664" s="54" t="s">
        <v>43</v>
      </c>
      <c r="D664" s="54">
        <v>33.783859999999997</v>
      </c>
      <c r="E664" s="54">
        <v>33.714820000000003</v>
      </c>
      <c r="F664" s="54">
        <v>33.77487</v>
      </c>
      <c r="G664" s="54">
        <v>33.757849999999998</v>
      </c>
    </row>
    <row r="665" spans="1:7" x14ac:dyDescent="0.6">
      <c r="A665" s="54" t="s">
        <v>150</v>
      </c>
      <c r="B665" s="54" t="s">
        <v>218</v>
      </c>
      <c r="C665" s="54" t="s">
        <v>44</v>
      </c>
      <c r="D665" s="54">
        <v>34.386279999999999</v>
      </c>
      <c r="E665" s="54">
        <v>34.533450000000002</v>
      </c>
      <c r="F665" s="54">
        <v>34.982509999999998</v>
      </c>
      <c r="G665" s="54">
        <v>34.634079999999997</v>
      </c>
    </row>
    <row r="666" spans="1:7" x14ac:dyDescent="0.6">
      <c r="A666" s="54" t="s">
        <v>150</v>
      </c>
      <c r="B666" s="54" t="s">
        <v>218</v>
      </c>
      <c r="C666" s="54" t="s">
        <v>45</v>
      </c>
      <c r="D666" s="54">
        <v>31.854659999999999</v>
      </c>
      <c r="E666" s="54">
        <v>32.277970000000003</v>
      </c>
      <c r="F666" s="54">
        <v>32.26876</v>
      </c>
      <c r="G666" s="54">
        <v>32.133800000000001</v>
      </c>
    </row>
    <row r="667" spans="1:7" x14ac:dyDescent="0.6">
      <c r="A667" s="54" t="s">
        <v>150</v>
      </c>
      <c r="B667" s="54" t="s">
        <v>218</v>
      </c>
      <c r="C667" s="54" t="s">
        <v>46</v>
      </c>
      <c r="D667" s="54">
        <v>35.034759999999999</v>
      </c>
      <c r="E667" s="54">
        <v>34.120939999999997</v>
      </c>
      <c r="F667" s="54">
        <v>34.24738</v>
      </c>
      <c r="G667" s="54">
        <v>34.467689999999997</v>
      </c>
    </row>
    <row r="668" spans="1:7" x14ac:dyDescent="0.6">
      <c r="A668" s="54" t="s">
        <v>150</v>
      </c>
      <c r="B668" s="54" t="s">
        <v>218</v>
      </c>
      <c r="C668" s="54" t="s">
        <v>47</v>
      </c>
      <c r="D668" s="54">
        <v>31.219529999999999</v>
      </c>
      <c r="E668" s="54">
        <v>31.313690000000001</v>
      </c>
      <c r="F668" s="54">
        <v>31.034330000000001</v>
      </c>
      <c r="G668" s="54">
        <v>31.18918</v>
      </c>
    </row>
    <row r="669" spans="1:7" x14ac:dyDescent="0.6">
      <c r="A669" s="54" t="s">
        <v>150</v>
      </c>
      <c r="B669" s="54" t="s">
        <v>218</v>
      </c>
      <c r="C669" s="54" t="s">
        <v>48</v>
      </c>
      <c r="D669" s="54">
        <v>33.63391</v>
      </c>
      <c r="E669" s="54">
        <v>33.415939999999999</v>
      </c>
      <c r="F669" s="54">
        <v>33.966799999999999</v>
      </c>
      <c r="G669" s="54">
        <v>33.672220000000003</v>
      </c>
    </row>
    <row r="670" spans="1:7" x14ac:dyDescent="0.6">
      <c r="A670" s="54" t="s">
        <v>150</v>
      </c>
      <c r="B670" s="54" t="s">
        <v>218</v>
      </c>
      <c r="C670" s="54" t="s">
        <v>49</v>
      </c>
      <c r="D670" s="54">
        <v>35.007800000000003</v>
      </c>
      <c r="E670" s="54">
        <v>34.195889999999999</v>
      </c>
      <c r="F670" s="54">
        <v>34.882660000000001</v>
      </c>
      <c r="G670" s="54">
        <v>34.695450000000001</v>
      </c>
    </row>
    <row r="671" spans="1:7" x14ac:dyDescent="0.6">
      <c r="A671" s="54" t="s">
        <v>150</v>
      </c>
      <c r="B671" s="54" t="s">
        <v>218</v>
      </c>
      <c r="C671" s="54" t="s">
        <v>50</v>
      </c>
      <c r="D671" s="54">
        <v>28.236370000000001</v>
      </c>
      <c r="E671" s="54">
        <v>28.307790000000001</v>
      </c>
      <c r="F671" s="54">
        <v>28.261410000000001</v>
      </c>
      <c r="G671" s="54">
        <v>28.268519999999999</v>
      </c>
    </row>
    <row r="672" spans="1:7" x14ac:dyDescent="0.6">
      <c r="A672" s="54" t="s">
        <v>150</v>
      </c>
      <c r="B672" s="54" t="s">
        <v>218</v>
      </c>
      <c r="C672" s="54" t="s">
        <v>51</v>
      </c>
      <c r="D672" s="54">
        <v>33.670459999999999</v>
      </c>
      <c r="E672" s="54">
        <v>33.461150000000004</v>
      </c>
      <c r="F672" s="54">
        <v>34.045360000000002</v>
      </c>
      <c r="G672" s="54">
        <v>33.725659999999998</v>
      </c>
    </row>
    <row r="673" spans="1:7" x14ac:dyDescent="0.6">
      <c r="A673" s="54" t="s">
        <v>150</v>
      </c>
      <c r="B673" s="54" t="s">
        <v>218</v>
      </c>
      <c r="C673" s="54" t="s">
        <v>52</v>
      </c>
      <c r="D673" s="54">
        <v>31.142469999999999</v>
      </c>
      <c r="E673" s="54">
        <v>31.375160000000001</v>
      </c>
      <c r="F673" s="54">
        <v>31.42417</v>
      </c>
      <c r="G673" s="54">
        <v>31.313929999999999</v>
      </c>
    </row>
    <row r="674" spans="1:7" x14ac:dyDescent="0.6">
      <c r="A674" s="54" t="s">
        <v>229</v>
      </c>
      <c r="B674" s="54" t="s">
        <v>230</v>
      </c>
      <c r="C674" s="54" t="s">
        <v>33</v>
      </c>
      <c r="D674" s="54">
        <v>21.90868</v>
      </c>
      <c r="E674" s="54">
        <v>21.92426</v>
      </c>
      <c r="F674" s="54">
        <v>22.062570000000001</v>
      </c>
      <c r="G674" s="54">
        <v>21.965170000000001</v>
      </c>
    </row>
    <row r="675" spans="1:7" x14ac:dyDescent="0.6">
      <c r="A675" s="54" t="s">
        <v>229</v>
      </c>
      <c r="B675" s="54" t="s">
        <v>230</v>
      </c>
      <c r="C675" s="54" t="s">
        <v>34</v>
      </c>
      <c r="D675" s="54">
        <v>31.197230000000001</v>
      </c>
      <c r="E675" s="54">
        <v>31.178650000000001</v>
      </c>
      <c r="F675" s="54">
        <v>31.15024</v>
      </c>
      <c r="G675" s="54">
        <v>31.175370000000001</v>
      </c>
    </row>
    <row r="676" spans="1:7" x14ac:dyDescent="0.6">
      <c r="A676" s="54" t="s">
        <v>229</v>
      </c>
      <c r="B676" s="54" t="s">
        <v>230</v>
      </c>
      <c r="C676" s="54" t="s">
        <v>35</v>
      </c>
      <c r="D676" s="54">
        <v>28.732669999999999</v>
      </c>
      <c r="E676" s="54">
        <v>28.68798</v>
      </c>
      <c r="F676" s="54">
        <v>28.699729999999999</v>
      </c>
      <c r="G676" s="54">
        <v>28.706790000000002</v>
      </c>
    </row>
    <row r="677" spans="1:7" x14ac:dyDescent="0.6">
      <c r="A677" s="54" t="s">
        <v>229</v>
      </c>
      <c r="B677" s="54" t="s">
        <v>230</v>
      </c>
      <c r="C677" s="54" t="s">
        <v>36</v>
      </c>
      <c r="D677" s="54">
        <v>29.832630000000002</v>
      </c>
      <c r="E677" s="54">
        <v>29.831040000000002</v>
      </c>
      <c r="F677" s="54">
        <v>29.828980000000001</v>
      </c>
      <c r="G677" s="54">
        <v>29.830880000000001</v>
      </c>
    </row>
    <row r="678" spans="1:7" x14ac:dyDescent="0.6">
      <c r="A678" s="54" t="s">
        <v>229</v>
      </c>
      <c r="B678" s="54" t="s">
        <v>230</v>
      </c>
      <c r="C678" s="54" t="s">
        <v>37</v>
      </c>
      <c r="D678" s="54">
        <v>31.92822</v>
      </c>
      <c r="E678" s="54">
        <v>32.106059999999999</v>
      </c>
      <c r="F678" s="54">
        <v>31.804079999999999</v>
      </c>
      <c r="G678" s="54">
        <v>31.946120000000001</v>
      </c>
    </row>
    <row r="679" spans="1:7" x14ac:dyDescent="0.6">
      <c r="A679" s="54" t="s">
        <v>229</v>
      </c>
      <c r="B679" s="54" t="s">
        <v>230</v>
      </c>
      <c r="C679" s="54" t="s">
        <v>38</v>
      </c>
      <c r="D679" s="54">
        <v>31.336749999999999</v>
      </c>
      <c r="E679" s="54">
        <v>31.197659999999999</v>
      </c>
      <c r="F679" s="54">
        <v>31.091809999999999</v>
      </c>
      <c r="G679" s="54">
        <v>31.208739999999999</v>
      </c>
    </row>
    <row r="680" spans="1:7" x14ac:dyDescent="0.6">
      <c r="A680" s="54" t="s">
        <v>229</v>
      </c>
      <c r="B680" s="54" t="s">
        <v>230</v>
      </c>
      <c r="C680" s="54" t="s">
        <v>39</v>
      </c>
      <c r="D680" s="54">
        <v>28.078849999999999</v>
      </c>
      <c r="E680" s="54">
        <v>28.10473</v>
      </c>
      <c r="F680" s="54">
        <v>28.16404</v>
      </c>
      <c r="G680" s="54">
        <v>28.115870000000001</v>
      </c>
    </row>
    <row r="681" spans="1:7" x14ac:dyDescent="0.6">
      <c r="A681" s="54" t="s">
        <v>229</v>
      </c>
      <c r="B681" s="54" t="s">
        <v>230</v>
      </c>
      <c r="C681" s="54" t="s">
        <v>61</v>
      </c>
      <c r="D681" s="54">
        <v>32.869750000000003</v>
      </c>
      <c r="E681" s="54">
        <v>32.889620000000001</v>
      </c>
      <c r="F681" s="54">
        <v>32.937719999999999</v>
      </c>
      <c r="G681" s="54">
        <v>32.899030000000003</v>
      </c>
    </row>
    <row r="682" spans="1:7" x14ac:dyDescent="0.6">
      <c r="A682" s="54" t="s">
        <v>229</v>
      </c>
      <c r="B682" s="54" t="s">
        <v>230</v>
      </c>
      <c r="C682" s="54" t="s">
        <v>40</v>
      </c>
      <c r="D682" s="54">
        <v>28.664680000000001</v>
      </c>
      <c r="E682" s="54">
        <v>28.741569999999999</v>
      </c>
      <c r="F682" s="54">
        <v>28.76586</v>
      </c>
      <c r="G682" s="54">
        <v>28.724039999999999</v>
      </c>
    </row>
    <row r="683" spans="1:7" x14ac:dyDescent="0.6">
      <c r="A683" s="54" t="s">
        <v>229</v>
      </c>
      <c r="B683" s="54" t="s">
        <v>230</v>
      </c>
      <c r="C683" s="54" t="s">
        <v>41</v>
      </c>
      <c r="D683" s="54">
        <v>26.829920000000001</v>
      </c>
      <c r="E683" s="54">
        <v>26.81034</v>
      </c>
      <c r="F683" s="54">
        <v>26.89603</v>
      </c>
      <c r="G683" s="54">
        <v>26.84543</v>
      </c>
    </row>
    <row r="684" spans="1:7" x14ac:dyDescent="0.6">
      <c r="A684" s="54" t="s">
        <v>229</v>
      </c>
      <c r="B684" s="54" t="s">
        <v>230</v>
      </c>
      <c r="C684" s="54" t="s">
        <v>42</v>
      </c>
      <c r="D684" s="54">
        <v>25.25459</v>
      </c>
      <c r="E684" s="54">
        <v>25.239229999999999</v>
      </c>
      <c r="F684" s="54">
        <v>25.314900000000002</v>
      </c>
      <c r="G684" s="54">
        <v>25.269570000000002</v>
      </c>
    </row>
    <row r="685" spans="1:7" x14ac:dyDescent="0.6">
      <c r="A685" s="54" t="s">
        <v>229</v>
      </c>
      <c r="B685" s="54" t="s">
        <v>230</v>
      </c>
      <c r="C685" s="54" t="s">
        <v>43</v>
      </c>
      <c r="D685" s="54">
        <v>31.640740000000001</v>
      </c>
      <c r="E685" s="54">
        <v>31.711379999999998</v>
      </c>
      <c r="F685" s="54">
        <v>31.85303</v>
      </c>
      <c r="G685" s="54">
        <v>31.735050000000001</v>
      </c>
    </row>
    <row r="686" spans="1:7" x14ac:dyDescent="0.6">
      <c r="A686" s="54" t="s">
        <v>229</v>
      </c>
      <c r="B686" s="54" t="s">
        <v>230</v>
      </c>
      <c r="C686" s="54" t="s">
        <v>44</v>
      </c>
      <c r="D686" s="54">
        <v>29.62415</v>
      </c>
      <c r="E686" s="54">
        <v>29.689869999999999</v>
      </c>
      <c r="F686" s="54">
        <v>29.710889999999999</v>
      </c>
      <c r="G686" s="54">
        <v>29.674969999999998</v>
      </c>
    </row>
    <row r="687" spans="1:7" x14ac:dyDescent="0.6">
      <c r="A687" s="54" t="s">
        <v>229</v>
      </c>
      <c r="B687" s="54" t="s">
        <v>230</v>
      </c>
      <c r="C687" s="54" t="s">
        <v>45</v>
      </c>
      <c r="D687" s="54">
        <v>28.58381</v>
      </c>
      <c r="E687" s="54">
        <v>28.47457</v>
      </c>
      <c r="F687" s="54">
        <v>28.593959999999999</v>
      </c>
      <c r="G687" s="54">
        <v>28.55078</v>
      </c>
    </row>
    <row r="688" spans="1:7" x14ac:dyDescent="0.6">
      <c r="A688" s="54" t="s">
        <v>229</v>
      </c>
      <c r="B688" s="54" t="s">
        <v>230</v>
      </c>
      <c r="C688" s="54" t="s">
        <v>46</v>
      </c>
      <c r="D688" s="54">
        <v>32.278309999999998</v>
      </c>
      <c r="E688" s="54">
        <v>32.476080000000003</v>
      </c>
      <c r="F688" s="54">
        <v>32.456200000000003</v>
      </c>
      <c r="G688" s="54">
        <v>32.403530000000003</v>
      </c>
    </row>
    <row r="689" spans="1:7" x14ac:dyDescent="0.6">
      <c r="A689" s="54" t="s">
        <v>229</v>
      </c>
      <c r="B689" s="54" t="s">
        <v>230</v>
      </c>
      <c r="C689" s="54" t="s">
        <v>47</v>
      </c>
      <c r="D689" s="54">
        <v>27.986070000000002</v>
      </c>
      <c r="E689" s="54">
        <v>27.971889999999998</v>
      </c>
      <c r="F689" s="54">
        <v>27.950089999999999</v>
      </c>
      <c r="G689" s="54">
        <v>27.969349999999999</v>
      </c>
    </row>
    <row r="690" spans="1:7" x14ac:dyDescent="0.6">
      <c r="A690" s="54" t="s">
        <v>229</v>
      </c>
      <c r="B690" s="54" t="s">
        <v>230</v>
      </c>
      <c r="C690" s="54" t="s">
        <v>48</v>
      </c>
      <c r="D690" s="54">
        <v>31.06345</v>
      </c>
      <c r="E690" s="54">
        <v>31.09179</v>
      </c>
      <c r="F690" s="54">
        <v>31.335249999999998</v>
      </c>
      <c r="G690" s="54">
        <v>31.163499999999999</v>
      </c>
    </row>
    <row r="691" spans="1:7" x14ac:dyDescent="0.6">
      <c r="A691" s="54" t="s">
        <v>229</v>
      </c>
      <c r="B691" s="54" t="s">
        <v>230</v>
      </c>
      <c r="C691" s="54" t="s">
        <v>49</v>
      </c>
      <c r="D691" s="54">
        <v>29.338560000000001</v>
      </c>
      <c r="E691" s="54">
        <v>29.412330000000001</v>
      </c>
      <c r="F691" s="54">
        <v>29.350490000000001</v>
      </c>
      <c r="G691" s="54">
        <v>29.36713</v>
      </c>
    </row>
    <row r="692" spans="1:7" x14ac:dyDescent="0.6">
      <c r="A692" s="54" t="s">
        <v>229</v>
      </c>
      <c r="B692" s="54" t="s">
        <v>230</v>
      </c>
      <c r="C692" s="54" t="s">
        <v>50</v>
      </c>
      <c r="D692" s="54">
        <v>25.047699999999999</v>
      </c>
      <c r="E692" s="54">
        <v>25.021509999999999</v>
      </c>
      <c r="F692" s="54">
        <v>25.011399999999998</v>
      </c>
      <c r="G692" s="54">
        <v>25.026869999999999</v>
      </c>
    </row>
    <row r="693" spans="1:7" x14ac:dyDescent="0.6">
      <c r="A693" s="54" t="s">
        <v>229</v>
      </c>
      <c r="B693" s="54" t="s">
        <v>230</v>
      </c>
      <c r="C693" s="54" t="s">
        <v>51</v>
      </c>
      <c r="D693" s="54">
        <v>28.249739999999999</v>
      </c>
      <c r="E693" s="54">
        <v>28.24268</v>
      </c>
      <c r="F693" s="54">
        <v>28.382829999999998</v>
      </c>
      <c r="G693" s="54">
        <v>28.29175</v>
      </c>
    </row>
    <row r="694" spans="1:7" x14ac:dyDescent="0.6">
      <c r="A694" s="54" t="s">
        <v>229</v>
      </c>
      <c r="B694" s="54" t="s">
        <v>230</v>
      </c>
      <c r="C694" s="54" t="s">
        <v>52</v>
      </c>
      <c r="D694" s="54">
        <v>28.267959999999999</v>
      </c>
      <c r="E694" s="54">
        <v>28.260860000000001</v>
      </c>
      <c r="F694" s="54">
        <v>28.320219999999999</v>
      </c>
      <c r="G694" s="54">
        <v>28.283010000000001</v>
      </c>
    </row>
    <row r="695" spans="1:7" x14ac:dyDescent="0.6">
      <c r="A695" s="54" t="s">
        <v>197</v>
      </c>
      <c r="B695" s="54" t="s">
        <v>198</v>
      </c>
      <c r="C695" s="54" t="s">
        <v>33</v>
      </c>
      <c r="D695" s="54">
        <v>24.14311</v>
      </c>
      <c r="E695" s="54">
        <v>24.168420000000001</v>
      </c>
      <c r="F695" s="54">
        <v>24.275010000000002</v>
      </c>
      <c r="G695" s="54">
        <v>24.195509999999999</v>
      </c>
    </row>
    <row r="696" spans="1:7" x14ac:dyDescent="0.6">
      <c r="A696" s="54" t="s">
        <v>197</v>
      </c>
      <c r="B696" s="54" t="s">
        <v>198</v>
      </c>
      <c r="C696" s="54" t="s">
        <v>34</v>
      </c>
      <c r="D696" s="54">
        <v>33.805880000000002</v>
      </c>
      <c r="E696" s="54">
        <v>33.654220000000002</v>
      </c>
      <c r="F696" s="54">
        <v>33.563549999999999</v>
      </c>
      <c r="G696" s="54">
        <v>33.674550000000004</v>
      </c>
    </row>
    <row r="697" spans="1:7" x14ac:dyDescent="0.6">
      <c r="A697" s="54" t="s">
        <v>197</v>
      </c>
      <c r="B697" s="54" t="s">
        <v>198</v>
      </c>
      <c r="C697" s="54" t="s">
        <v>35</v>
      </c>
      <c r="D697" s="54">
        <v>31.258690000000001</v>
      </c>
      <c r="E697" s="54">
        <v>31.06673</v>
      </c>
      <c r="F697" s="54">
        <v>31.13897</v>
      </c>
      <c r="G697" s="54">
        <v>31.154800000000002</v>
      </c>
    </row>
    <row r="698" spans="1:7" x14ac:dyDescent="0.6">
      <c r="A698" s="54" t="s">
        <v>197</v>
      </c>
      <c r="B698" s="54" t="s">
        <v>198</v>
      </c>
      <c r="C698" s="54" t="s">
        <v>36</v>
      </c>
      <c r="D698" s="54">
        <v>31.136810000000001</v>
      </c>
      <c r="E698" s="54">
        <v>31.234300000000001</v>
      </c>
      <c r="F698" s="54">
        <v>31.1921</v>
      </c>
      <c r="G698" s="54">
        <v>31.187740000000002</v>
      </c>
    </row>
    <row r="699" spans="1:7" x14ac:dyDescent="0.6">
      <c r="A699" s="54" t="s">
        <v>197</v>
      </c>
      <c r="B699" s="54" t="s">
        <v>198</v>
      </c>
      <c r="C699" s="54" t="s">
        <v>37</v>
      </c>
      <c r="D699" s="54">
        <v>33.343119999999999</v>
      </c>
      <c r="E699" s="54">
        <v>33.852449999999997</v>
      </c>
      <c r="F699" s="54">
        <v>33.73254</v>
      </c>
      <c r="G699" s="54">
        <v>33.642699999999998</v>
      </c>
    </row>
    <row r="700" spans="1:7" x14ac:dyDescent="0.6">
      <c r="A700" s="54" t="s">
        <v>197</v>
      </c>
      <c r="B700" s="54" t="s">
        <v>198</v>
      </c>
      <c r="C700" s="54" t="s">
        <v>38</v>
      </c>
      <c r="D700" s="54">
        <v>32.691659999999999</v>
      </c>
      <c r="E700" s="54">
        <v>33.463470000000001</v>
      </c>
      <c r="F700" s="54">
        <v>33.320070000000001</v>
      </c>
      <c r="G700" s="54">
        <v>33.1584</v>
      </c>
    </row>
    <row r="701" spans="1:7" x14ac:dyDescent="0.6">
      <c r="A701" s="54" t="s">
        <v>197</v>
      </c>
      <c r="B701" s="54" t="s">
        <v>198</v>
      </c>
      <c r="C701" s="54" t="s">
        <v>39</v>
      </c>
      <c r="D701" s="54">
        <v>31.555689999999998</v>
      </c>
      <c r="E701" s="54">
        <v>31.879100000000001</v>
      </c>
      <c r="F701" s="54">
        <v>31.717639999999999</v>
      </c>
      <c r="G701" s="54">
        <v>31.717479999999998</v>
      </c>
    </row>
    <row r="702" spans="1:7" x14ac:dyDescent="0.6">
      <c r="A702" s="54" t="s">
        <v>197</v>
      </c>
      <c r="B702" s="54" t="s">
        <v>198</v>
      </c>
      <c r="C702" s="54" t="s">
        <v>61</v>
      </c>
      <c r="D702" s="54">
        <v>34.622520000000002</v>
      </c>
      <c r="E702" s="54">
        <v>35.445929999999997</v>
      </c>
      <c r="F702" s="54">
        <v>35.542250000000003</v>
      </c>
      <c r="G702" s="54">
        <v>35.203569999999999</v>
      </c>
    </row>
    <row r="703" spans="1:7" x14ac:dyDescent="0.6">
      <c r="A703" s="54" t="s">
        <v>197</v>
      </c>
      <c r="B703" s="54" t="s">
        <v>198</v>
      </c>
      <c r="C703" s="54" t="s">
        <v>40</v>
      </c>
      <c r="D703" s="54">
        <v>30.890599999999999</v>
      </c>
      <c r="E703" s="54">
        <v>30.70102</v>
      </c>
      <c r="F703" s="54">
        <v>30.746320000000001</v>
      </c>
      <c r="G703" s="54">
        <v>30.779309999999999</v>
      </c>
    </row>
    <row r="704" spans="1:7" x14ac:dyDescent="0.6">
      <c r="A704" s="54" t="s">
        <v>197</v>
      </c>
      <c r="B704" s="54" t="s">
        <v>198</v>
      </c>
      <c r="C704" s="54" t="s">
        <v>41</v>
      </c>
      <c r="D704" s="54">
        <v>30.814530000000001</v>
      </c>
      <c r="E704" s="54">
        <v>30.657540000000001</v>
      </c>
      <c r="F704" s="54">
        <v>30.882989999999999</v>
      </c>
      <c r="G704" s="54">
        <v>30.785019999999999</v>
      </c>
    </row>
    <row r="705" spans="1:7" x14ac:dyDescent="0.6">
      <c r="A705" s="54" t="s">
        <v>197</v>
      </c>
      <c r="B705" s="54" t="s">
        <v>198</v>
      </c>
      <c r="C705" s="54" t="s">
        <v>42</v>
      </c>
      <c r="D705" s="54">
        <v>27.10624</v>
      </c>
      <c r="E705" s="54">
        <v>27.184809999999999</v>
      </c>
      <c r="F705" s="54">
        <v>27.160229999999999</v>
      </c>
      <c r="G705" s="54">
        <v>27.15043</v>
      </c>
    </row>
    <row r="706" spans="1:7" x14ac:dyDescent="0.6">
      <c r="A706" s="54" t="s">
        <v>197</v>
      </c>
      <c r="B706" s="54" t="s">
        <v>198</v>
      </c>
      <c r="C706" s="54" t="s">
        <v>43</v>
      </c>
      <c r="D706" s="54">
        <v>33.31344</v>
      </c>
      <c r="E706" s="54">
        <v>33.093130000000002</v>
      </c>
      <c r="F706" s="54">
        <v>33.17022</v>
      </c>
      <c r="G706" s="54">
        <v>33.192259999999997</v>
      </c>
    </row>
    <row r="707" spans="1:7" x14ac:dyDescent="0.6">
      <c r="A707" s="54" t="s">
        <v>197</v>
      </c>
      <c r="B707" s="54" t="s">
        <v>198</v>
      </c>
      <c r="C707" s="54" t="s">
        <v>44</v>
      </c>
      <c r="D707" s="54">
        <v>31.71696</v>
      </c>
      <c r="E707" s="54">
        <v>31.871320000000001</v>
      </c>
      <c r="F707" s="54">
        <v>31.938130000000001</v>
      </c>
      <c r="G707" s="54">
        <v>31.842140000000001</v>
      </c>
    </row>
    <row r="708" spans="1:7" x14ac:dyDescent="0.6">
      <c r="A708" s="54" t="s">
        <v>197</v>
      </c>
      <c r="B708" s="54" t="s">
        <v>198</v>
      </c>
      <c r="C708" s="54" t="s">
        <v>45</v>
      </c>
      <c r="D708" s="54">
        <v>31.636759999999999</v>
      </c>
      <c r="E708" s="54">
        <v>31.427980000000002</v>
      </c>
      <c r="F708" s="54">
        <v>31.437280000000001</v>
      </c>
      <c r="G708" s="54">
        <v>31.50067</v>
      </c>
    </row>
    <row r="709" spans="1:7" x14ac:dyDescent="0.6">
      <c r="A709" s="54" t="s">
        <v>197</v>
      </c>
      <c r="B709" s="54" t="s">
        <v>198</v>
      </c>
      <c r="C709" s="54" t="s">
        <v>46</v>
      </c>
      <c r="D709" s="54">
        <v>33.856699999999996</v>
      </c>
      <c r="E709" s="54">
        <v>33.946480000000001</v>
      </c>
      <c r="F709" s="54">
        <v>34.046140000000001</v>
      </c>
      <c r="G709" s="54">
        <v>33.949770000000001</v>
      </c>
    </row>
    <row r="710" spans="1:7" x14ac:dyDescent="0.6">
      <c r="A710" s="54" t="s">
        <v>197</v>
      </c>
      <c r="B710" s="54" t="s">
        <v>198</v>
      </c>
      <c r="C710" s="54" t="s">
        <v>47</v>
      </c>
      <c r="D710" s="54">
        <v>34.439520000000002</v>
      </c>
      <c r="E710" s="54">
        <v>35.396210000000004</v>
      </c>
      <c r="F710" s="54">
        <v>34.872369999999997</v>
      </c>
      <c r="G710" s="54">
        <v>34.902700000000003</v>
      </c>
    </row>
    <row r="711" spans="1:7" x14ac:dyDescent="0.6">
      <c r="A711" s="54" t="s">
        <v>197</v>
      </c>
      <c r="B711" s="54" t="s">
        <v>198</v>
      </c>
      <c r="C711" s="54" t="s">
        <v>48</v>
      </c>
      <c r="D711" s="54">
        <v>34.959580000000003</v>
      </c>
      <c r="E711" s="54">
        <v>34.669310000000003</v>
      </c>
      <c r="F711" s="54">
        <v>34.785490000000003</v>
      </c>
      <c r="G711" s="54">
        <v>34.804789999999997</v>
      </c>
    </row>
    <row r="712" spans="1:7" x14ac:dyDescent="0.6">
      <c r="A712" s="54" t="s">
        <v>197</v>
      </c>
      <c r="B712" s="54" t="s">
        <v>198</v>
      </c>
      <c r="C712" s="54" t="s">
        <v>49</v>
      </c>
      <c r="D712" s="54">
        <v>30.217649999999999</v>
      </c>
      <c r="E712" s="54">
        <v>30.069269999999999</v>
      </c>
      <c r="F712" s="54">
        <v>30.29158</v>
      </c>
      <c r="G712" s="54">
        <v>30.192830000000001</v>
      </c>
    </row>
    <row r="713" spans="1:7" x14ac:dyDescent="0.6">
      <c r="A713" s="54" t="s">
        <v>197</v>
      </c>
      <c r="B713" s="54" t="s">
        <v>198</v>
      </c>
      <c r="C713" s="54" t="s">
        <v>50</v>
      </c>
      <c r="D713" s="54">
        <v>26.01031</v>
      </c>
      <c r="E713" s="54">
        <v>26.031749999999999</v>
      </c>
      <c r="F713" s="54">
        <v>26.06194</v>
      </c>
      <c r="G713" s="54">
        <v>26.034669999999998</v>
      </c>
    </row>
    <row r="714" spans="1:7" x14ac:dyDescent="0.6">
      <c r="A714" s="54" t="s">
        <v>197</v>
      </c>
      <c r="B714" s="54" t="s">
        <v>198</v>
      </c>
      <c r="C714" s="54" t="s">
        <v>51</v>
      </c>
      <c r="D714" s="54">
        <v>29.995850000000001</v>
      </c>
      <c r="E714" s="54">
        <v>29.939260000000001</v>
      </c>
      <c r="F714" s="54">
        <v>30.135480000000001</v>
      </c>
      <c r="G714" s="54">
        <v>30.023530000000001</v>
      </c>
    </row>
    <row r="715" spans="1:7" x14ac:dyDescent="0.6">
      <c r="A715" s="54" t="s">
        <v>197</v>
      </c>
      <c r="B715" s="54" t="s">
        <v>198</v>
      </c>
      <c r="C715" s="54" t="s">
        <v>52</v>
      </c>
      <c r="D715" s="54">
        <v>31.88937</v>
      </c>
      <c r="E715" s="54">
        <v>31.935500000000001</v>
      </c>
      <c r="F715" s="54">
        <v>31.725460000000002</v>
      </c>
      <c r="G715" s="54">
        <v>31.850110000000001</v>
      </c>
    </row>
    <row r="716" spans="1:7" x14ac:dyDescent="0.6">
      <c r="A716" s="54" t="s">
        <v>243</v>
      </c>
      <c r="B716" s="54" t="s">
        <v>244</v>
      </c>
      <c r="C716" s="54" t="s">
        <v>33</v>
      </c>
      <c r="D716" s="54">
        <v>21.536940000000001</v>
      </c>
      <c r="E716" s="54">
        <v>21.527190000000001</v>
      </c>
      <c r="F716" s="54">
        <v>21.622440000000001</v>
      </c>
      <c r="G716" s="54">
        <v>21.562190000000001</v>
      </c>
    </row>
    <row r="717" spans="1:7" x14ac:dyDescent="0.6">
      <c r="A717" s="54" t="s">
        <v>243</v>
      </c>
      <c r="B717" s="54" t="s">
        <v>244</v>
      </c>
      <c r="C717" s="54" t="s">
        <v>34</v>
      </c>
      <c r="D717" s="54">
        <v>30.154250000000001</v>
      </c>
      <c r="E717" s="54">
        <v>30.41892</v>
      </c>
      <c r="F717" s="54">
        <v>30.476579999999998</v>
      </c>
      <c r="G717" s="54">
        <v>30.349920000000001</v>
      </c>
    </row>
    <row r="718" spans="1:7" x14ac:dyDescent="0.6">
      <c r="A718" s="54" t="s">
        <v>243</v>
      </c>
      <c r="B718" s="54" t="s">
        <v>244</v>
      </c>
      <c r="C718" s="54" t="s">
        <v>35</v>
      </c>
      <c r="D718" s="54">
        <v>28.302299999999999</v>
      </c>
      <c r="E718" s="54">
        <v>28.2606</v>
      </c>
      <c r="F718" s="54">
        <v>28.373529999999999</v>
      </c>
      <c r="G718" s="54">
        <v>28.312139999999999</v>
      </c>
    </row>
    <row r="719" spans="1:7" x14ac:dyDescent="0.6">
      <c r="A719" s="54" t="s">
        <v>243</v>
      </c>
      <c r="B719" s="54" t="s">
        <v>244</v>
      </c>
      <c r="C719" s="54" t="s">
        <v>36</v>
      </c>
      <c r="D719" s="54">
        <v>31.231179999999998</v>
      </c>
      <c r="E719" s="54">
        <v>31.122150000000001</v>
      </c>
      <c r="F719" s="54">
        <v>31.33661</v>
      </c>
      <c r="G719" s="54">
        <v>31.229980000000001</v>
      </c>
    </row>
    <row r="720" spans="1:7" x14ac:dyDescent="0.6">
      <c r="A720" s="54" t="s">
        <v>243</v>
      </c>
      <c r="B720" s="54" t="s">
        <v>244</v>
      </c>
      <c r="C720" s="54" t="s">
        <v>37</v>
      </c>
      <c r="D720" s="54">
        <v>30.953959999999999</v>
      </c>
      <c r="E720" s="54">
        <v>30.79026</v>
      </c>
      <c r="F720" s="54">
        <v>30.926369999999999</v>
      </c>
      <c r="G720" s="54">
        <v>30.8902</v>
      </c>
    </row>
    <row r="721" spans="1:7" x14ac:dyDescent="0.6">
      <c r="A721" s="54" t="s">
        <v>243</v>
      </c>
      <c r="B721" s="54" t="s">
        <v>244</v>
      </c>
      <c r="C721" s="54" t="s">
        <v>38</v>
      </c>
      <c r="D721" s="54">
        <v>30.023070000000001</v>
      </c>
      <c r="E721" s="54">
        <v>30.121020000000001</v>
      </c>
      <c r="F721" s="54">
        <v>29.95936</v>
      </c>
      <c r="G721" s="54">
        <v>30.034479999999999</v>
      </c>
    </row>
    <row r="722" spans="1:7" x14ac:dyDescent="0.6">
      <c r="A722" s="54" t="s">
        <v>243</v>
      </c>
      <c r="B722" s="54" t="s">
        <v>244</v>
      </c>
      <c r="C722" s="54" t="s">
        <v>39</v>
      </c>
      <c r="D722" s="54">
        <v>28.070489999999999</v>
      </c>
      <c r="E722" s="54">
        <v>27.99193</v>
      </c>
      <c r="F722" s="54">
        <v>28.098549999999999</v>
      </c>
      <c r="G722" s="54">
        <v>28.053660000000001</v>
      </c>
    </row>
    <row r="723" spans="1:7" x14ac:dyDescent="0.6">
      <c r="A723" s="54" t="s">
        <v>243</v>
      </c>
      <c r="B723" s="54" t="s">
        <v>244</v>
      </c>
      <c r="C723" s="54" t="s">
        <v>61</v>
      </c>
      <c r="D723" s="54">
        <v>32.703980000000001</v>
      </c>
      <c r="E723" s="54">
        <v>32.477440000000001</v>
      </c>
      <c r="F723" s="54">
        <v>32.955329999999996</v>
      </c>
      <c r="G723" s="54">
        <v>32.712249999999997</v>
      </c>
    </row>
    <row r="724" spans="1:7" x14ac:dyDescent="0.6">
      <c r="A724" s="54" t="s">
        <v>243</v>
      </c>
      <c r="B724" s="54" t="s">
        <v>244</v>
      </c>
      <c r="C724" s="54" t="s">
        <v>40</v>
      </c>
      <c r="D724" s="54">
        <v>28.375710000000002</v>
      </c>
      <c r="E724" s="54">
        <v>28.352930000000001</v>
      </c>
      <c r="F724" s="54">
        <v>28.520610000000001</v>
      </c>
      <c r="G724" s="54">
        <v>28.416419999999999</v>
      </c>
    </row>
    <row r="725" spans="1:7" x14ac:dyDescent="0.6">
      <c r="A725" s="54" t="s">
        <v>243</v>
      </c>
      <c r="B725" s="54" t="s">
        <v>244</v>
      </c>
      <c r="C725" s="54" t="s">
        <v>41</v>
      </c>
      <c r="D725" s="54">
        <v>29.27384</v>
      </c>
      <c r="E725" s="54">
        <v>29.129090000000001</v>
      </c>
      <c r="F725" s="54">
        <v>29.319790000000001</v>
      </c>
      <c r="G725" s="54">
        <v>29.24091</v>
      </c>
    </row>
    <row r="726" spans="1:7" x14ac:dyDescent="0.6">
      <c r="A726" s="54" t="s">
        <v>243</v>
      </c>
      <c r="B726" s="54" t="s">
        <v>244</v>
      </c>
      <c r="C726" s="54" t="s">
        <v>42</v>
      </c>
      <c r="D726" s="54">
        <v>23.99408</v>
      </c>
      <c r="E726" s="54">
        <v>24.033439999999999</v>
      </c>
      <c r="F726" s="54">
        <v>24.059729999999998</v>
      </c>
      <c r="G726" s="54">
        <v>24.02908</v>
      </c>
    </row>
    <row r="727" spans="1:7" x14ac:dyDescent="0.6">
      <c r="A727" s="54" t="s">
        <v>243</v>
      </c>
      <c r="B727" s="54" t="s">
        <v>244</v>
      </c>
      <c r="C727" s="54" t="s">
        <v>43</v>
      </c>
      <c r="D727" s="54">
        <v>31.730139999999999</v>
      </c>
      <c r="E727" s="54">
        <v>31.759620000000002</v>
      </c>
      <c r="F727" s="54">
        <v>31.67342</v>
      </c>
      <c r="G727" s="54">
        <v>31.721060000000001</v>
      </c>
    </row>
    <row r="728" spans="1:7" x14ac:dyDescent="0.6">
      <c r="A728" s="54" t="s">
        <v>243</v>
      </c>
      <c r="B728" s="54" t="s">
        <v>244</v>
      </c>
      <c r="C728" s="54" t="s">
        <v>44</v>
      </c>
      <c r="D728" s="54">
        <v>32.545140000000004</v>
      </c>
      <c r="E728" s="54">
        <v>33.108820000000001</v>
      </c>
      <c r="F728" s="54">
        <v>32.847259999999999</v>
      </c>
      <c r="G728" s="54">
        <v>32.833739999999999</v>
      </c>
    </row>
    <row r="729" spans="1:7" x14ac:dyDescent="0.6">
      <c r="A729" s="54" t="s">
        <v>243</v>
      </c>
      <c r="B729" s="54" t="s">
        <v>244</v>
      </c>
      <c r="C729" s="54" t="s">
        <v>45</v>
      </c>
      <c r="D729" s="54">
        <v>29.130569999999999</v>
      </c>
      <c r="E729" s="54">
        <v>29.190439999999999</v>
      </c>
      <c r="F729" s="54">
        <v>29.206050000000001</v>
      </c>
      <c r="G729" s="54">
        <v>29.175689999999999</v>
      </c>
    </row>
    <row r="730" spans="1:7" x14ac:dyDescent="0.6">
      <c r="A730" s="54" t="s">
        <v>243</v>
      </c>
      <c r="B730" s="54" t="s">
        <v>244</v>
      </c>
      <c r="C730" s="54" t="s">
        <v>46</v>
      </c>
      <c r="D730" s="54">
        <v>30.71564</v>
      </c>
      <c r="E730" s="54">
        <v>30.722930000000002</v>
      </c>
      <c r="F730" s="54">
        <v>30.605260000000001</v>
      </c>
      <c r="G730" s="54">
        <v>30.681280000000001</v>
      </c>
    </row>
    <row r="731" spans="1:7" x14ac:dyDescent="0.6">
      <c r="A731" s="54" t="s">
        <v>243</v>
      </c>
      <c r="B731" s="54" t="s">
        <v>244</v>
      </c>
      <c r="C731" s="54" t="s">
        <v>47</v>
      </c>
      <c r="D731" s="54">
        <v>26.25076</v>
      </c>
      <c r="E731" s="54">
        <v>26.211300000000001</v>
      </c>
      <c r="F731" s="54">
        <v>26.24727</v>
      </c>
      <c r="G731" s="54">
        <v>26.236440000000002</v>
      </c>
    </row>
    <row r="732" spans="1:7" x14ac:dyDescent="0.6">
      <c r="A732" s="54" t="s">
        <v>243</v>
      </c>
      <c r="B732" s="54" t="s">
        <v>244</v>
      </c>
      <c r="C732" s="54" t="s">
        <v>48</v>
      </c>
      <c r="D732" s="54">
        <v>30.307539999999999</v>
      </c>
      <c r="E732" s="54">
        <v>30.51088</v>
      </c>
      <c r="F732" s="54">
        <v>30.485209999999999</v>
      </c>
      <c r="G732" s="54">
        <v>30.434539999999998</v>
      </c>
    </row>
    <row r="733" spans="1:7" x14ac:dyDescent="0.6">
      <c r="A733" s="54" t="s">
        <v>243</v>
      </c>
      <c r="B733" s="54" t="s">
        <v>244</v>
      </c>
      <c r="C733" s="54" t="s">
        <v>49</v>
      </c>
      <c r="D733" s="54">
        <v>29.94772</v>
      </c>
      <c r="E733" s="54">
        <v>29.913239999999998</v>
      </c>
      <c r="F733" s="54">
        <v>29.882359999999998</v>
      </c>
      <c r="G733" s="54">
        <v>29.914439999999999</v>
      </c>
    </row>
    <row r="734" spans="1:7" x14ac:dyDescent="0.6">
      <c r="A734" s="54" t="s">
        <v>243</v>
      </c>
      <c r="B734" s="54" t="s">
        <v>244</v>
      </c>
      <c r="C734" s="54" t="s">
        <v>50</v>
      </c>
      <c r="D734" s="54">
        <v>24.767499999999998</v>
      </c>
      <c r="E734" s="54">
        <v>24.77657</v>
      </c>
      <c r="F734" s="54">
        <v>24.76951</v>
      </c>
      <c r="G734" s="54">
        <v>24.771190000000001</v>
      </c>
    </row>
    <row r="735" spans="1:7" x14ac:dyDescent="0.6">
      <c r="A735" s="54" t="s">
        <v>243</v>
      </c>
      <c r="B735" s="54" t="s">
        <v>244</v>
      </c>
      <c r="C735" s="54" t="s">
        <v>51</v>
      </c>
      <c r="D735" s="54">
        <v>30.32452</v>
      </c>
      <c r="E735" s="54">
        <v>30.335470000000001</v>
      </c>
      <c r="F735" s="54">
        <v>30.34525</v>
      </c>
      <c r="G735" s="54">
        <v>30.335080000000001</v>
      </c>
    </row>
    <row r="736" spans="1:7" x14ac:dyDescent="0.6">
      <c r="A736" s="54" t="s">
        <v>243</v>
      </c>
      <c r="B736" s="54" t="s">
        <v>244</v>
      </c>
      <c r="C736" s="54" t="s">
        <v>52</v>
      </c>
      <c r="D736" s="54">
        <v>27.368790000000001</v>
      </c>
      <c r="E736" s="54">
        <v>27.390329999999999</v>
      </c>
      <c r="F736" s="54">
        <v>27.384740000000001</v>
      </c>
      <c r="G736" s="54">
        <v>27.38129</v>
      </c>
    </row>
    <row r="737" spans="1:7" x14ac:dyDescent="0.6">
      <c r="A737" s="54" t="s">
        <v>163</v>
      </c>
      <c r="B737" s="54" t="s">
        <v>164</v>
      </c>
      <c r="C737" s="54" t="s">
        <v>33</v>
      </c>
      <c r="D737" s="54">
        <v>22.796679999999999</v>
      </c>
      <c r="E737" s="54">
        <v>22.8444</v>
      </c>
      <c r="F737" s="54">
        <v>22.976230000000001</v>
      </c>
      <c r="G737" s="54">
        <v>22.872440000000001</v>
      </c>
    </row>
    <row r="738" spans="1:7" x14ac:dyDescent="0.6">
      <c r="A738" s="54" t="s">
        <v>163</v>
      </c>
      <c r="B738" s="54" t="s">
        <v>164</v>
      </c>
      <c r="C738" s="54" t="s">
        <v>34</v>
      </c>
      <c r="D738" s="54">
        <v>31.752680000000002</v>
      </c>
      <c r="E738" s="54">
        <v>31.841529999999999</v>
      </c>
      <c r="F738" s="54">
        <v>31.812390000000001</v>
      </c>
      <c r="G738" s="54">
        <v>31.802199999999999</v>
      </c>
    </row>
    <row r="739" spans="1:7" x14ac:dyDescent="0.6">
      <c r="A739" s="54" t="s">
        <v>163</v>
      </c>
      <c r="B739" s="54" t="s">
        <v>164</v>
      </c>
      <c r="C739" s="54" t="s">
        <v>35</v>
      </c>
      <c r="D739" s="54">
        <v>28.224430000000002</v>
      </c>
      <c r="E739" s="54">
        <v>28.29073</v>
      </c>
      <c r="F739" s="54">
        <v>28.346990000000002</v>
      </c>
      <c r="G739" s="54">
        <v>28.287379999999999</v>
      </c>
    </row>
    <row r="740" spans="1:7" x14ac:dyDescent="0.6">
      <c r="A740" s="54" t="s">
        <v>163</v>
      </c>
      <c r="B740" s="54" t="s">
        <v>164</v>
      </c>
      <c r="C740" s="54" t="s">
        <v>36</v>
      </c>
      <c r="D740" s="54">
        <v>28.94849</v>
      </c>
      <c r="E740" s="54">
        <v>28.979590000000002</v>
      </c>
      <c r="F740" s="54">
        <v>29.133150000000001</v>
      </c>
      <c r="G740" s="54">
        <v>29.020409999999998</v>
      </c>
    </row>
    <row r="741" spans="1:7" x14ac:dyDescent="0.6">
      <c r="A741" s="54" t="s">
        <v>163</v>
      </c>
      <c r="B741" s="54" t="s">
        <v>164</v>
      </c>
      <c r="C741" s="54" t="s">
        <v>37</v>
      </c>
      <c r="D741" s="54">
        <v>31.038689999999999</v>
      </c>
      <c r="E741" s="54">
        <v>31.249279999999999</v>
      </c>
      <c r="F741" s="54">
        <v>31.201239999999999</v>
      </c>
      <c r="G741" s="54">
        <v>31.163070000000001</v>
      </c>
    </row>
    <row r="742" spans="1:7" x14ac:dyDescent="0.6">
      <c r="A742" s="54" t="s">
        <v>163</v>
      </c>
      <c r="B742" s="54" t="s">
        <v>164</v>
      </c>
      <c r="C742" s="54" t="s">
        <v>38</v>
      </c>
      <c r="D742" s="54">
        <v>31.09018</v>
      </c>
      <c r="E742" s="54">
        <v>31.096170000000001</v>
      </c>
      <c r="F742" s="54">
        <v>31.07845</v>
      </c>
      <c r="G742" s="54">
        <v>31.088270000000001</v>
      </c>
    </row>
    <row r="743" spans="1:7" x14ac:dyDescent="0.6">
      <c r="A743" s="54" t="s">
        <v>163</v>
      </c>
      <c r="B743" s="54" t="s">
        <v>164</v>
      </c>
      <c r="C743" s="54" t="s">
        <v>39</v>
      </c>
      <c r="D743" s="54">
        <v>28.777090000000001</v>
      </c>
      <c r="E743" s="54">
        <v>28.868510000000001</v>
      </c>
      <c r="F743" s="54">
        <v>28.86129</v>
      </c>
      <c r="G743" s="54">
        <v>28.835629999999998</v>
      </c>
    </row>
    <row r="744" spans="1:7" x14ac:dyDescent="0.6">
      <c r="A744" s="54" t="s">
        <v>163</v>
      </c>
      <c r="B744" s="54" t="s">
        <v>164</v>
      </c>
      <c r="C744" s="54" t="s">
        <v>61</v>
      </c>
      <c r="D744" s="54">
        <v>33.161230000000003</v>
      </c>
      <c r="E744" s="54">
        <v>32.952480000000001</v>
      </c>
      <c r="F744" s="54">
        <v>33.56861</v>
      </c>
      <c r="G744" s="54">
        <v>33.227440000000001</v>
      </c>
    </row>
    <row r="745" spans="1:7" x14ac:dyDescent="0.6">
      <c r="A745" s="54" t="s">
        <v>163</v>
      </c>
      <c r="B745" s="54" t="s">
        <v>164</v>
      </c>
      <c r="C745" s="54" t="s">
        <v>40</v>
      </c>
      <c r="D745" s="54">
        <v>27.830100000000002</v>
      </c>
      <c r="E745" s="54">
        <v>27.885829999999999</v>
      </c>
      <c r="F745" s="54">
        <v>27.996659999999999</v>
      </c>
      <c r="G745" s="54">
        <v>27.904199999999999</v>
      </c>
    </row>
    <row r="746" spans="1:7" x14ac:dyDescent="0.6">
      <c r="A746" s="54" t="s">
        <v>163</v>
      </c>
      <c r="B746" s="54" t="s">
        <v>164</v>
      </c>
      <c r="C746" s="54" t="s">
        <v>41</v>
      </c>
      <c r="D746" s="54">
        <v>25.79298</v>
      </c>
      <c r="E746" s="54">
        <v>25.852129999999999</v>
      </c>
      <c r="F746" s="54">
        <v>25.916180000000001</v>
      </c>
      <c r="G746" s="54">
        <v>25.853760000000001</v>
      </c>
    </row>
    <row r="747" spans="1:7" x14ac:dyDescent="0.6">
      <c r="A747" s="54" t="s">
        <v>163</v>
      </c>
      <c r="B747" s="54" t="s">
        <v>164</v>
      </c>
      <c r="C747" s="54" t="s">
        <v>42</v>
      </c>
      <c r="D747" s="54">
        <v>25.434429999999999</v>
      </c>
      <c r="E747" s="54">
        <v>25.503450000000001</v>
      </c>
      <c r="F747" s="54">
        <v>25.546109999999999</v>
      </c>
      <c r="G747" s="54">
        <v>25.49466</v>
      </c>
    </row>
    <row r="748" spans="1:7" x14ac:dyDescent="0.6">
      <c r="A748" s="54" t="s">
        <v>163</v>
      </c>
      <c r="B748" s="54" t="s">
        <v>164</v>
      </c>
      <c r="C748" s="54" t="s">
        <v>43</v>
      </c>
      <c r="D748" s="54">
        <v>31.328810000000001</v>
      </c>
      <c r="E748" s="54">
        <v>31.57281</v>
      </c>
      <c r="F748" s="54">
        <v>31.393160000000002</v>
      </c>
      <c r="G748" s="54">
        <v>31.43159</v>
      </c>
    </row>
    <row r="749" spans="1:7" x14ac:dyDescent="0.6">
      <c r="A749" s="54" t="s">
        <v>163</v>
      </c>
      <c r="B749" s="54" t="s">
        <v>164</v>
      </c>
      <c r="C749" s="54" t="s">
        <v>44</v>
      </c>
      <c r="D749" s="54">
        <v>29.211400000000001</v>
      </c>
      <c r="E749" s="54">
        <v>29.273140000000001</v>
      </c>
      <c r="F749" s="54">
        <v>29.33344</v>
      </c>
      <c r="G749" s="54">
        <v>29.272659999999998</v>
      </c>
    </row>
    <row r="750" spans="1:7" x14ac:dyDescent="0.6">
      <c r="A750" s="54" t="s">
        <v>163</v>
      </c>
      <c r="B750" s="54" t="s">
        <v>164</v>
      </c>
      <c r="C750" s="54" t="s">
        <v>45</v>
      </c>
      <c r="D750" s="54">
        <v>29.01698</v>
      </c>
      <c r="E750" s="54">
        <v>29.035589999999999</v>
      </c>
      <c r="F750" s="54">
        <v>29.055420000000002</v>
      </c>
      <c r="G750" s="54">
        <v>29.036000000000001</v>
      </c>
    </row>
    <row r="751" spans="1:7" x14ac:dyDescent="0.6">
      <c r="A751" s="54" t="s">
        <v>163</v>
      </c>
      <c r="B751" s="54" t="s">
        <v>164</v>
      </c>
      <c r="C751" s="54" t="s">
        <v>46</v>
      </c>
      <c r="D751" s="54">
        <v>31.80349</v>
      </c>
      <c r="E751" s="54">
        <v>31.923359999999999</v>
      </c>
      <c r="F751" s="54">
        <v>31.90231</v>
      </c>
      <c r="G751" s="54">
        <v>31.876390000000001</v>
      </c>
    </row>
    <row r="752" spans="1:7" x14ac:dyDescent="0.6">
      <c r="A752" s="54" t="s">
        <v>163</v>
      </c>
      <c r="B752" s="54" t="s">
        <v>164</v>
      </c>
      <c r="C752" s="54" t="s">
        <v>47</v>
      </c>
      <c r="D752" s="54">
        <v>26.984169999999999</v>
      </c>
      <c r="E752" s="54">
        <v>27.034140000000001</v>
      </c>
      <c r="F752" s="54">
        <v>27.12</v>
      </c>
      <c r="G752" s="54">
        <v>27.046099999999999</v>
      </c>
    </row>
    <row r="753" spans="1:7" x14ac:dyDescent="0.6">
      <c r="A753" s="54" t="s">
        <v>163</v>
      </c>
      <c r="B753" s="54" t="s">
        <v>164</v>
      </c>
      <c r="C753" s="54" t="s">
        <v>48</v>
      </c>
      <c r="D753" s="54">
        <v>32.669939999999997</v>
      </c>
      <c r="E753" s="54">
        <v>32.583849999999998</v>
      </c>
      <c r="F753" s="54">
        <v>32.836480000000002</v>
      </c>
      <c r="G753" s="54">
        <v>32.696759999999998</v>
      </c>
    </row>
    <row r="754" spans="1:7" x14ac:dyDescent="0.6">
      <c r="A754" s="54" t="s">
        <v>163</v>
      </c>
      <c r="B754" s="54" t="s">
        <v>164</v>
      </c>
      <c r="C754" s="54" t="s">
        <v>49</v>
      </c>
      <c r="D754" s="54">
        <v>28.998560000000001</v>
      </c>
      <c r="E754" s="54">
        <v>29.058710000000001</v>
      </c>
      <c r="F754" s="54">
        <v>29.322600000000001</v>
      </c>
      <c r="G754" s="54">
        <v>29.126619999999999</v>
      </c>
    </row>
    <row r="755" spans="1:7" x14ac:dyDescent="0.6">
      <c r="A755" s="54" t="s">
        <v>163</v>
      </c>
      <c r="B755" s="54" t="s">
        <v>164</v>
      </c>
      <c r="C755" s="54" t="s">
        <v>50</v>
      </c>
      <c r="D755" s="54">
        <v>25.184419999999999</v>
      </c>
      <c r="E755" s="54">
        <v>25.29129</v>
      </c>
      <c r="F755" s="54">
        <v>25.48752</v>
      </c>
      <c r="G755" s="54">
        <v>25.321079999999998</v>
      </c>
    </row>
    <row r="756" spans="1:7" x14ac:dyDescent="0.6">
      <c r="A756" s="54" t="s">
        <v>163</v>
      </c>
      <c r="B756" s="54" t="s">
        <v>164</v>
      </c>
      <c r="C756" s="54" t="s">
        <v>51</v>
      </c>
      <c r="D756" s="54">
        <v>25.003699999999998</v>
      </c>
      <c r="E756" s="54">
        <v>25.093070000000001</v>
      </c>
      <c r="F756" s="54">
        <v>25.414619999999999</v>
      </c>
      <c r="G756" s="54">
        <v>25.170459999999999</v>
      </c>
    </row>
    <row r="757" spans="1:7" x14ac:dyDescent="0.6">
      <c r="A757" s="54" t="s">
        <v>163</v>
      </c>
      <c r="B757" s="54" t="s">
        <v>164</v>
      </c>
      <c r="C757" s="54" t="s">
        <v>52</v>
      </c>
      <c r="D757" s="54">
        <v>30.065940000000001</v>
      </c>
      <c r="E757" s="54">
        <v>30.26726</v>
      </c>
      <c r="F757" s="54">
        <v>30.220680000000002</v>
      </c>
      <c r="G757" s="54">
        <v>30.184629999999999</v>
      </c>
    </row>
    <row r="758" spans="1:7" x14ac:dyDescent="0.6">
      <c r="A758" s="54" t="s">
        <v>191</v>
      </c>
      <c r="B758" s="54" t="s">
        <v>192</v>
      </c>
      <c r="C758" s="54" t="s">
        <v>33</v>
      </c>
      <c r="D758" s="54">
        <v>21.550049999999999</v>
      </c>
      <c r="E758" s="54">
        <v>21.539870000000001</v>
      </c>
      <c r="F758" s="54">
        <v>21.652059999999999</v>
      </c>
      <c r="G758" s="54">
        <v>21.580660000000002</v>
      </c>
    </row>
    <row r="759" spans="1:7" x14ac:dyDescent="0.6">
      <c r="A759" s="54" t="s">
        <v>191</v>
      </c>
      <c r="B759" s="54" t="s">
        <v>192</v>
      </c>
      <c r="C759" s="54" t="s">
        <v>34</v>
      </c>
      <c r="D759" s="54">
        <v>29.931000000000001</v>
      </c>
      <c r="E759" s="54">
        <v>30.028169999999999</v>
      </c>
      <c r="F759" s="54">
        <v>30.15954</v>
      </c>
      <c r="G759" s="54">
        <v>30.039570000000001</v>
      </c>
    </row>
    <row r="760" spans="1:7" x14ac:dyDescent="0.6">
      <c r="A760" s="54" t="s">
        <v>191</v>
      </c>
      <c r="B760" s="54" t="s">
        <v>192</v>
      </c>
      <c r="C760" s="54" t="s">
        <v>35</v>
      </c>
      <c r="D760" s="54">
        <v>27.834399999999999</v>
      </c>
      <c r="E760" s="54">
        <v>27.74878</v>
      </c>
      <c r="F760" s="54">
        <v>27.72635</v>
      </c>
      <c r="G760" s="54">
        <v>27.769839999999999</v>
      </c>
    </row>
    <row r="761" spans="1:7" x14ac:dyDescent="0.6">
      <c r="A761" s="54" t="s">
        <v>191</v>
      </c>
      <c r="B761" s="54" t="s">
        <v>192</v>
      </c>
      <c r="C761" s="54" t="s">
        <v>36</v>
      </c>
      <c r="D761" s="54">
        <v>27.877179999999999</v>
      </c>
      <c r="E761" s="54">
        <v>27.795169999999999</v>
      </c>
      <c r="F761" s="54">
        <v>27.80265</v>
      </c>
      <c r="G761" s="54">
        <v>27.824999999999999</v>
      </c>
    </row>
    <row r="762" spans="1:7" x14ac:dyDescent="0.6">
      <c r="A762" s="54" t="s">
        <v>191</v>
      </c>
      <c r="B762" s="54" t="s">
        <v>192</v>
      </c>
      <c r="C762" s="54" t="s">
        <v>37</v>
      </c>
      <c r="D762" s="54">
        <v>30.26436</v>
      </c>
      <c r="E762" s="54">
        <v>30.239879999999999</v>
      </c>
      <c r="F762" s="54">
        <v>30.40194</v>
      </c>
      <c r="G762" s="54">
        <v>30.302060000000001</v>
      </c>
    </row>
    <row r="763" spans="1:7" x14ac:dyDescent="0.6">
      <c r="A763" s="54" t="s">
        <v>191</v>
      </c>
      <c r="B763" s="54" t="s">
        <v>192</v>
      </c>
      <c r="C763" s="54" t="s">
        <v>38</v>
      </c>
      <c r="D763" s="54">
        <v>29.13485</v>
      </c>
      <c r="E763" s="54">
        <v>29.072970000000002</v>
      </c>
      <c r="F763" s="54">
        <v>29.234310000000001</v>
      </c>
      <c r="G763" s="54">
        <v>29.147379999999998</v>
      </c>
    </row>
    <row r="764" spans="1:7" x14ac:dyDescent="0.6">
      <c r="A764" s="54" t="s">
        <v>191</v>
      </c>
      <c r="B764" s="54" t="s">
        <v>192</v>
      </c>
      <c r="C764" s="54" t="s">
        <v>39</v>
      </c>
      <c r="D764" s="54">
        <v>27.068739999999998</v>
      </c>
      <c r="E764" s="54">
        <v>27.0562</v>
      </c>
      <c r="F764" s="54">
        <v>27.118870000000001</v>
      </c>
      <c r="G764" s="54">
        <v>27.08127</v>
      </c>
    </row>
    <row r="765" spans="1:7" x14ac:dyDescent="0.6">
      <c r="A765" s="54" t="s">
        <v>191</v>
      </c>
      <c r="B765" s="54" t="s">
        <v>192</v>
      </c>
      <c r="C765" s="54" t="s">
        <v>61</v>
      </c>
      <c r="D765" s="54">
        <v>32.972540000000002</v>
      </c>
      <c r="E765" s="54">
        <v>33.27881</v>
      </c>
      <c r="F765" s="54">
        <v>33.00282</v>
      </c>
      <c r="G765" s="54">
        <v>33.084719999999997</v>
      </c>
    </row>
    <row r="766" spans="1:7" x14ac:dyDescent="0.6">
      <c r="A766" s="54" t="s">
        <v>191</v>
      </c>
      <c r="B766" s="54" t="s">
        <v>192</v>
      </c>
      <c r="C766" s="54" t="s">
        <v>40</v>
      </c>
      <c r="D766" s="54">
        <v>28.352620000000002</v>
      </c>
      <c r="E766" s="54">
        <v>28.25994</v>
      </c>
      <c r="F766" s="54">
        <v>28.400539999999999</v>
      </c>
      <c r="G766" s="54">
        <v>28.337700000000002</v>
      </c>
    </row>
    <row r="767" spans="1:7" x14ac:dyDescent="0.6">
      <c r="A767" s="54" t="s">
        <v>191</v>
      </c>
      <c r="B767" s="54" t="s">
        <v>192</v>
      </c>
      <c r="C767" s="54" t="s">
        <v>41</v>
      </c>
      <c r="D767" s="54">
        <v>23.89526</v>
      </c>
      <c r="E767" s="54">
        <v>23.864979999999999</v>
      </c>
      <c r="F767" s="54">
        <v>23.940349999999999</v>
      </c>
      <c r="G767" s="54">
        <v>23.900200000000002</v>
      </c>
    </row>
    <row r="768" spans="1:7" x14ac:dyDescent="0.6">
      <c r="A768" s="54" t="s">
        <v>191</v>
      </c>
      <c r="B768" s="54" t="s">
        <v>192</v>
      </c>
      <c r="C768" s="54" t="s">
        <v>42</v>
      </c>
      <c r="D768" s="54">
        <v>24.225570000000001</v>
      </c>
      <c r="E768" s="54">
        <v>24.17991</v>
      </c>
      <c r="F768" s="54">
        <v>24.272500000000001</v>
      </c>
      <c r="G768" s="54">
        <v>24.225989999999999</v>
      </c>
    </row>
    <row r="769" spans="1:7" x14ac:dyDescent="0.6">
      <c r="A769" s="54" t="s">
        <v>191</v>
      </c>
      <c r="B769" s="54" t="s">
        <v>192</v>
      </c>
      <c r="C769" s="54" t="s">
        <v>43</v>
      </c>
      <c r="D769" s="54">
        <v>29.596609999999998</v>
      </c>
      <c r="E769" s="54">
        <v>29.622430000000001</v>
      </c>
      <c r="F769" s="54">
        <v>29.674669999999999</v>
      </c>
      <c r="G769" s="54">
        <v>29.631239999999998</v>
      </c>
    </row>
    <row r="770" spans="1:7" x14ac:dyDescent="0.6">
      <c r="A770" s="54" t="s">
        <v>191</v>
      </c>
      <c r="B770" s="54" t="s">
        <v>192</v>
      </c>
      <c r="C770" s="54" t="s">
        <v>44</v>
      </c>
      <c r="D770" s="54">
        <v>29.15127</v>
      </c>
      <c r="E770" s="54">
        <v>29.133790000000001</v>
      </c>
      <c r="F770" s="54">
        <v>29.15756</v>
      </c>
      <c r="G770" s="54">
        <v>29.147539999999999</v>
      </c>
    </row>
    <row r="771" spans="1:7" x14ac:dyDescent="0.6">
      <c r="A771" s="54" t="s">
        <v>191</v>
      </c>
      <c r="B771" s="54" t="s">
        <v>192</v>
      </c>
      <c r="C771" s="54" t="s">
        <v>45</v>
      </c>
      <c r="D771" s="54">
        <v>28.3507</v>
      </c>
      <c r="E771" s="54">
        <v>28.346350000000001</v>
      </c>
      <c r="F771" s="54">
        <v>28.34244</v>
      </c>
      <c r="G771" s="54">
        <v>28.346499999999999</v>
      </c>
    </row>
    <row r="772" spans="1:7" x14ac:dyDescent="0.6">
      <c r="A772" s="54" t="s">
        <v>191</v>
      </c>
      <c r="B772" s="54" t="s">
        <v>192</v>
      </c>
      <c r="C772" s="54" t="s">
        <v>46</v>
      </c>
      <c r="D772" s="54">
        <v>30.85022</v>
      </c>
      <c r="E772" s="54">
        <v>30.618649999999999</v>
      </c>
      <c r="F772" s="54">
        <v>30.693249999999999</v>
      </c>
      <c r="G772" s="54">
        <v>30.72071</v>
      </c>
    </row>
    <row r="773" spans="1:7" x14ac:dyDescent="0.6">
      <c r="A773" s="54" t="s">
        <v>191</v>
      </c>
      <c r="B773" s="54" t="s">
        <v>192</v>
      </c>
      <c r="C773" s="54" t="s">
        <v>47</v>
      </c>
      <c r="D773" s="54">
        <v>26.370719999999999</v>
      </c>
      <c r="E773" s="54">
        <v>26.335280000000001</v>
      </c>
      <c r="F773" s="54">
        <v>26.37321</v>
      </c>
      <c r="G773" s="54">
        <v>26.359739999999999</v>
      </c>
    </row>
    <row r="774" spans="1:7" x14ac:dyDescent="0.6">
      <c r="A774" s="54" t="s">
        <v>191</v>
      </c>
      <c r="B774" s="54" t="s">
        <v>192</v>
      </c>
      <c r="C774" s="54" t="s">
        <v>48</v>
      </c>
      <c r="D774" s="54">
        <v>31.385999999999999</v>
      </c>
      <c r="E774" s="54">
        <v>31.598140000000001</v>
      </c>
      <c r="F774" s="54">
        <v>31.341190000000001</v>
      </c>
      <c r="G774" s="54">
        <v>31.441780000000001</v>
      </c>
    </row>
    <row r="775" spans="1:7" x14ac:dyDescent="0.6">
      <c r="A775" s="54" t="s">
        <v>191</v>
      </c>
      <c r="B775" s="54" t="s">
        <v>192</v>
      </c>
      <c r="C775" s="54" t="s">
        <v>49</v>
      </c>
      <c r="D775" s="54">
        <v>27.096430000000002</v>
      </c>
      <c r="E775" s="54">
        <v>27.228459999999998</v>
      </c>
      <c r="F775" s="54">
        <v>27.144939999999998</v>
      </c>
      <c r="G775" s="54">
        <v>27.156610000000001</v>
      </c>
    </row>
    <row r="776" spans="1:7" x14ac:dyDescent="0.6">
      <c r="A776" s="54" t="s">
        <v>191</v>
      </c>
      <c r="B776" s="54" t="s">
        <v>192</v>
      </c>
      <c r="C776" s="54" t="s">
        <v>50</v>
      </c>
      <c r="D776" s="54">
        <v>23.74832</v>
      </c>
      <c r="E776" s="54">
        <v>23.818840000000002</v>
      </c>
      <c r="F776" s="54">
        <v>23.788139999999999</v>
      </c>
      <c r="G776" s="54">
        <v>23.7851</v>
      </c>
    </row>
    <row r="777" spans="1:7" x14ac:dyDescent="0.6">
      <c r="A777" s="54" t="s">
        <v>191</v>
      </c>
      <c r="B777" s="54" t="s">
        <v>192</v>
      </c>
      <c r="C777" s="54" t="s">
        <v>51</v>
      </c>
      <c r="D777" s="54">
        <v>31.22296</v>
      </c>
      <c r="E777" s="54">
        <v>31.31467</v>
      </c>
      <c r="F777" s="54">
        <v>31.131609999999998</v>
      </c>
      <c r="G777" s="54">
        <v>31.22308</v>
      </c>
    </row>
    <row r="778" spans="1:7" x14ac:dyDescent="0.6">
      <c r="A778" s="54" t="s">
        <v>191</v>
      </c>
      <c r="B778" s="54" t="s">
        <v>192</v>
      </c>
      <c r="C778" s="54" t="s">
        <v>52</v>
      </c>
      <c r="D778" s="54">
        <v>27.661750000000001</v>
      </c>
      <c r="E778" s="54">
        <v>27.765689999999999</v>
      </c>
      <c r="F778" s="54">
        <v>27.690249999999999</v>
      </c>
      <c r="G778" s="54">
        <v>27.7059</v>
      </c>
    </row>
    <row r="779" spans="1:7" x14ac:dyDescent="0.6">
      <c r="A779" s="54" t="s">
        <v>221</v>
      </c>
      <c r="B779" s="54" t="s">
        <v>222</v>
      </c>
      <c r="C779" s="54" t="s">
        <v>33</v>
      </c>
      <c r="D779" s="54">
        <v>23.641639999999999</v>
      </c>
      <c r="E779" s="54">
        <v>23.718820000000001</v>
      </c>
      <c r="F779" s="54">
        <v>23.79975</v>
      </c>
      <c r="G779" s="54">
        <v>23.72007</v>
      </c>
    </row>
    <row r="780" spans="1:7" x14ac:dyDescent="0.6">
      <c r="A780" s="54" t="s">
        <v>221</v>
      </c>
      <c r="B780" s="54" t="s">
        <v>222</v>
      </c>
      <c r="C780" s="54" t="s">
        <v>34</v>
      </c>
      <c r="D780" s="54">
        <v>33.746600000000001</v>
      </c>
      <c r="E780" s="54">
        <v>33.972969999999997</v>
      </c>
      <c r="F780" s="54">
        <v>34.0794</v>
      </c>
      <c r="G780" s="54">
        <v>33.932989999999997</v>
      </c>
    </row>
    <row r="781" spans="1:7" x14ac:dyDescent="0.6">
      <c r="A781" s="54" t="s">
        <v>221</v>
      </c>
      <c r="B781" s="54" t="s">
        <v>222</v>
      </c>
      <c r="C781" s="54" t="s">
        <v>35</v>
      </c>
      <c r="D781" s="54">
        <v>31.508800000000001</v>
      </c>
      <c r="E781" s="54">
        <v>31.597290000000001</v>
      </c>
      <c r="F781" s="54">
        <v>31.752800000000001</v>
      </c>
      <c r="G781" s="54">
        <v>31.619630000000001</v>
      </c>
    </row>
    <row r="782" spans="1:7" x14ac:dyDescent="0.6">
      <c r="A782" s="54" t="s">
        <v>221</v>
      </c>
      <c r="B782" s="54" t="s">
        <v>222</v>
      </c>
      <c r="C782" s="54" t="s">
        <v>36</v>
      </c>
      <c r="D782" s="54">
        <v>31.133679999999998</v>
      </c>
      <c r="E782" s="54">
        <v>31.35801</v>
      </c>
      <c r="F782" s="54">
        <v>31.209</v>
      </c>
      <c r="G782" s="54">
        <v>31.233560000000001</v>
      </c>
    </row>
    <row r="783" spans="1:7" x14ac:dyDescent="0.6">
      <c r="A783" s="54" t="s">
        <v>221</v>
      </c>
      <c r="B783" s="54" t="s">
        <v>222</v>
      </c>
      <c r="C783" s="54" t="s">
        <v>37</v>
      </c>
      <c r="D783" s="54">
        <v>34.50347</v>
      </c>
      <c r="E783" s="54">
        <v>35.223140000000001</v>
      </c>
      <c r="F783" s="54">
        <v>34.637680000000003</v>
      </c>
      <c r="G783" s="54">
        <v>34.7881</v>
      </c>
    </row>
    <row r="784" spans="1:7" x14ac:dyDescent="0.6">
      <c r="A784" s="54" t="s">
        <v>221</v>
      </c>
      <c r="B784" s="54" t="s">
        <v>222</v>
      </c>
      <c r="C784" s="54" t="s">
        <v>38</v>
      </c>
      <c r="D784" s="54">
        <v>33.434959999999997</v>
      </c>
      <c r="E784" s="54">
        <v>33.262419999999999</v>
      </c>
      <c r="F784" s="54">
        <v>33.242469999999997</v>
      </c>
      <c r="G784" s="54">
        <v>33.313279999999999</v>
      </c>
    </row>
    <row r="785" spans="1:7" x14ac:dyDescent="0.6">
      <c r="A785" s="54" t="s">
        <v>221</v>
      </c>
      <c r="B785" s="54" t="s">
        <v>222</v>
      </c>
      <c r="C785" s="54" t="s">
        <v>39</v>
      </c>
      <c r="D785" s="54">
        <v>30.79241</v>
      </c>
      <c r="E785" s="54">
        <v>31.244129999999998</v>
      </c>
      <c r="F785" s="54">
        <v>30.960650000000001</v>
      </c>
      <c r="G785" s="54">
        <v>30.99906</v>
      </c>
    </row>
    <row r="786" spans="1:7" x14ac:dyDescent="0.6">
      <c r="A786" s="54" t="s">
        <v>221</v>
      </c>
      <c r="B786" s="54" t="s">
        <v>222</v>
      </c>
      <c r="C786" s="54" t="s">
        <v>61</v>
      </c>
      <c r="D786" s="54">
        <v>36.087359999999997</v>
      </c>
      <c r="E786" s="54">
        <v>35.162610000000001</v>
      </c>
      <c r="F786" s="54">
        <v>35.09207</v>
      </c>
      <c r="G786" s="54">
        <v>35.44735</v>
      </c>
    </row>
    <row r="787" spans="1:7" x14ac:dyDescent="0.6">
      <c r="A787" s="54" t="s">
        <v>221</v>
      </c>
      <c r="B787" s="54" t="s">
        <v>222</v>
      </c>
      <c r="C787" s="54" t="s">
        <v>40</v>
      </c>
      <c r="D787" s="54">
        <v>30.787019999999998</v>
      </c>
      <c r="E787" s="54">
        <v>30.791119999999999</v>
      </c>
      <c r="F787" s="54">
        <v>31.04927</v>
      </c>
      <c r="G787" s="54">
        <v>30.875800000000002</v>
      </c>
    </row>
    <row r="788" spans="1:7" x14ac:dyDescent="0.6">
      <c r="A788" s="54" t="s">
        <v>221</v>
      </c>
      <c r="B788" s="54" t="s">
        <v>222</v>
      </c>
      <c r="C788" s="54" t="s">
        <v>41</v>
      </c>
      <c r="D788" s="54">
        <v>28.63927</v>
      </c>
      <c r="E788" s="54">
        <v>28.676870000000001</v>
      </c>
      <c r="F788" s="54">
        <v>28.697890000000001</v>
      </c>
      <c r="G788" s="54">
        <v>28.671340000000001</v>
      </c>
    </row>
    <row r="789" spans="1:7" x14ac:dyDescent="0.6">
      <c r="A789" s="54" t="s">
        <v>221</v>
      </c>
      <c r="B789" s="54" t="s">
        <v>222</v>
      </c>
      <c r="C789" s="54" t="s">
        <v>42</v>
      </c>
      <c r="D789" s="54">
        <v>27.602239999999998</v>
      </c>
      <c r="E789" s="54">
        <v>27.672879999999999</v>
      </c>
      <c r="F789" s="54">
        <v>27.6934</v>
      </c>
      <c r="G789" s="54">
        <v>27.656169999999999</v>
      </c>
    </row>
    <row r="790" spans="1:7" x14ac:dyDescent="0.6">
      <c r="A790" s="54" t="s">
        <v>221</v>
      </c>
      <c r="B790" s="54" t="s">
        <v>222</v>
      </c>
      <c r="C790" s="54" t="s">
        <v>43</v>
      </c>
      <c r="D790" s="54">
        <v>33.832979999999999</v>
      </c>
      <c r="E790" s="54">
        <v>33.667549999999999</v>
      </c>
      <c r="F790" s="54">
        <v>33.892139999999998</v>
      </c>
      <c r="G790" s="54">
        <v>33.797559999999997</v>
      </c>
    </row>
    <row r="791" spans="1:7" x14ac:dyDescent="0.6">
      <c r="A791" s="54" t="s">
        <v>221</v>
      </c>
      <c r="B791" s="54" t="s">
        <v>222</v>
      </c>
      <c r="C791" s="54" t="s">
        <v>44</v>
      </c>
      <c r="D791" s="54">
        <v>33.273299999999999</v>
      </c>
      <c r="E791" s="54">
        <v>33.245460000000001</v>
      </c>
      <c r="F791" s="54">
        <v>33.094000000000001</v>
      </c>
      <c r="G791" s="54">
        <v>33.204250000000002</v>
      </c>
    </row>
    <row r="792" spans="1:7" x14ac:dyDescent="0.6">
      <c r="A792" s="54" t="s">
        <v>221</v>
      </c>
      <c r="B792" s="54" t="s">
        <v>222</v>
      </c>
      <c r="C792" s="54" t="s">
        <v>45</v>
      </c>
      <c r="D792" s="54">
        <v>31.546199999999999</v>
      </c>
      <c r="E792" s="54">
        <v>31.17268</v>
      </c>
      <c r="F792" s="54">
        <v>31.530290000000001</v>
      </c>
      <c r="G792" s="54">
        <v>31.41639</v>
      </c>
    </row>
    <row r="793" spans="1:7" x14ac:dyDescent="0.6">
      <c r="A793" s="54" t="s">
        <v>221</v>
      </c>
      <c r="B793" s="54" t="s">
        <v>222</v>
      </c>
      <c r="C793" s="54" t="s">
        <v>46</v>
      </c>
      <c r="D793" s="54">
        <v>34.226520000000001</v>
      </c>
      <c r="E793" s="54">
        <v>34.731009999999998</v>
      </c>
      <c r="F793" s="54">
        <v>34.677210000000002</v>
      </c>
      <c r="G793" s="54">
        <v>34.544910000000002</v>
      </c>
    </row>
    <row r="794" spans="1:7" x14ac:dyDescent="0.6">
      <c r="A794" s="54" t="s">
        <v>221</v>
      </c>
      <c r="B794" s="54" t="s">
        <v>222</v>
      </c>
      <c r="C794" s="54" t="s">
        <v>47</v>
      </c>
      <c r="D794" s="54">
        <v>28.574629999999999</v>
      </c>
      <c r="E794" s="54">
        <v>28.539269999999998</v>
      </c>
      <c r="F794" s="54">
        <v>28.62895</v>
      </c>
      <c r="G794" s="54">
        <v>28.580950000000001</v>
      </c>
    </row>
    <row r="795" spans="1:7" x14ac:dyDescent="0.6">
      <c r="A795" s="54" t="s">
        <v>221</v>
      </c>
      <c r="B795" s="54" t="s">
        <v>222</v>
      </c>
      <c r="C795" s="54" t="s">
        <v>48</v>
      </c>
      <c r="D795" s="54">
        <v>35.844499999999996</v>
      </c>
      <c r="E795" s="54">
        <v>35.218960000000003</v>
      </c>
      <c r="F795" s="54">
        <v>34.97222</v>
      </c>
      <c r="G795" s="54">
        <v>35.345230000000001</v>
      </c>
    </row>
    <row r="796" spans="1:7" x14ac:dyDescent="0.6">
      <c r="A796" s="54" t="s">
        <v>221</v>
      </c>
      <c r="B796" s="54" t="s">
        <v>222</v>
      </c>
      <c r="C796" s="54" t="s">
        <v>49</v>
      </c>
      <c r="D796" s="54">
        <v>30.43149</v>
      </c>
      <c r="E796" s="54">
        <v>30.407779999999999</v>
      </c>
      <c r="F796" s="54">
        <v>30.392679999999999</v>
      </c>
      <c r="G796" s="54">
        <v>30.41065</v>
      </c>
    </row>
    <row r="797" spans="1:7" x14ac:dyDescent="0.6">
      <c r="A797" s="54" t="s">
        <v>221</v>
      </c>
      <c r="B797" s="54" t="s">
        <v>222</v>
      </c>
      <c r="C797" s="54" t="s">
        <v>50</v>
      </c>
      <c r="D797" s="54">
        <v>27.37922</v>
      </c>
      <c r="E797" s="54">
        <v>27.433250000000001</v>
      </c>
      <c r="F797" s="54">
        <v>27.460439999999998</v>
      </c>
      <c r="G797" s="54">
        <v>27.424299999999999</v>
      </c>
    </row>
    <row r="798" spans="1:7" x14ac:dyDescent="0.6">
      <c r="A798" s="54" t="s">
        <v>221</v>
      </c>
      <c r="B798" s="54" t="s">
        <v>222</v>
      </c>
      <c r="C798" s="54" t="s">
        <v>51</v>
      </c>
      <c r="D798" s="54">
        <v>31.316089999999999</v>
      </c>
      <c r="E798" s="54">
        <v>31.43646</v>
      </c>
      <c r="F798" s="54">
        <v>31.461410000000001</v>
      </c>
      <c r="G798" s="54">
        <v>31.40465</v>
      </c>
    </row>
    <row r="799" spans="1:7" x14ac:dyDescent="0.6">
      <c r="A799" s="54" t="s">
        <v>221</v>
      </c>
      <c r="B799" s="54" t="s">
        <v>222</v>
      </c>
      <c r="C799" s="54" t="s">
        <v>52</v>
      </c>
      <c r="D799" s="54">
        <v>31.292680000000001</v>
      </c>
      <c r="E799" s="54">
        <v>31.31955</v>
      </c>
      <c r="F799" s="54">
        <v>31.72</v>
      </c>
      <c r="G799" s="54">
        <v>31.44408</v>
      </c>
    </row>
    <row r="800" spans="1:7" x14ac:dyDescent="0.6">
      <c r="A800" s="54" t="s">
        <v>199</v>
      </c>
      <c r="B800" s="54" t="s">
        <v>200</v>
      </c>
      <c r="C800" s="54" t="s">
        <v>33</v>
      </c>
      <c r="D800" s="54">
        <v>21.866430000000001</v>
      </c>
      <c r="E800" s="54">
        <v>21.77929</v>
      </c>
      <c r="F800" s="54">
        <v>21.922059999999998</v>
      </c>
      <c r="G800" s="54">
        <v>21.855930000000001</v>
      </c>
    </row>
    <row r="801" spans="1:7" x14ac:dyDescent="0.6">
      <c r="A801" s="54" t="s">
        <v>199</v>
      </c>
      <c r="B801" s="54" t="s">
        <v>200</v>
      </c>
      <c r="C801" s="54" t="s">
        <v>34</v>
      </c>
      <c r="D801" s="54">
        <v>29.538519999999998</v>
      </c>
      <c r="E801" s="54">
        <v>29.59845</v>
      </c>
      <c r="F801" s="54">
        <v>29.80012</v>
      </c>
      <c r="G801" s="54">
        <v>29.645700000000001</v>
      </c>
    </row>
    <row r="802" spans="1:7" x14ac:dyDescent="0.6">
      <c r="A802" s="54" t="s">
        <v>199</v>
      </c>
      <c r="B802" s="54" t="s">
        <v>200</v>
      </c>
      <c r="C802" s="54" t="s">
        <v>35</v>
      </c>
      <c r="D802" s="54">
        <v>27.799330000000001</v>
      </c>
      <c r="E802" s="54">
        <v>27.774979999999999</v>
      </c>
      <c r="F802" s="54">
        <v>27.771070000000002</v>
      </c>
      <c r="G802" s="54">
        <v>27.781790000000001</v>
      </c>
    </row>
    <row r="803" spans="1:7" x14ac:dyDescent="0.6">
      <c r="A803" s="54" t="s">
        <v>199</v>
      </c>
      <c r="B803" s="54" t="s">
        <v>200</v>
      </c>
      <c r="C803" s="54" t="s">
        <v>36</v>
      </c>
      <c r="D803" s="54">
        <v>30.387450000000001</v>
      </c>
      <c r="E803" s="54">
        <v>30.377669999999998</v>
      </c>
      <c r="F803" s="54">
        <v>30.342839999999999</v>
      </c>
      <c r="G803" s="54">
        <v>30.369319999999998</v>
      </c>
    </row>
    <row r="804" spans="1:7" x14ac:dyDescent="0.6">
      <c r="A804" s="54" t="s">
        <v>199</v>
      </c>
      <c r="B804" s="54" t="s">
        <v>200</v>
      </c>
      <c r="C804" s="54" t="s">
        <v>37</v>
      </c>
      <c r="D804" s="54">
        <v>29.699000000000002</v>
      </c>
      <c r="E804" s="54">
        <v>29.7819</v>
      </c>
      <c r="F804" s="54">
        <v>29.802810000000001</v>
      </c>
      <c r="G804" s="54">
        <v>29.761240000000001</v>
      </c>
    </row>
    <row r="805" spans="1:7" x14ac:dyDescent="0.6">
      <c r="A805" s="54" t="s">
        <v>199</v>
      </c>
      <c r="B805" s="54" t="s">
        <v>200</v>
      </c>
      <c r="C805" s="54" t="s">
        <v>38</v>
      </c>
      <c r="D805" s="54">
        <v>28.60228</v>
      </c>
      <c r="E805" s="54">
        <v>28.571210000000001</v>
      </c>
      <c r="F805" s="54">
        <v>28.627700000000001</v>
      </c>
      <c r="G805" s="54">
        <v>28.6004</v>
      </c>
    </row>
    <row r="806" spans="1:7" x14ac:dyDescent="0.6">
      <c r="A806" s="54" t="s">
        <v>199</v>
      </c>
      <c r="B806" s="54" t="s">
        <v>200</v>
      </c>
      <c r="C806" s="54" t="s">
        <v>39</v>
      </c>
      <c r="D806" s="54">
        <v>27.88673</v>
      </c>
      <c r="E806" s="54">
        <v>28.05039</v>
      </c>
      <c r="F806" s="54">
        <v>27.94031</v>
      </c>
      <c r="G806" s="54">
        <v>27.959140000000001</v>
      </c>
    </row>
    <row r="807" spans="1:7" x14ac:dyDescent="0.6">
      <c r="A807" s="54" t="s">
        <v>199</v>
      </c>
      <c r="B807" s="54" t="s">
        <v>200</v>
      </c>
      <c r="C807" s="54" t="s">
        <v>61</v>
      </c>
      <c r="D807" s="54">
        <v>30.078309999999998</v>
      </c>
      <c r="E807" s="54">
        <v>29.95749</v>
      </c>
      <c r="F807" s="54">
        <v>30.079689999999999</v>
      </c>
      <c r="G807" s="54">
        <v>30.038499999999999</v>
      </c>
    </row>
    <row r="808" spans="1:7" x14ac:dyDescent="0.6">
      <c r="A808" s="54" t="s">
        <v>199</v>
      </c>
      <c r="B808" s="54" t="s">
        <v>200</v>
      </c>
      <c r="C808" s="54" t="s">
        <v>40</v>
      </c>
      <c r="D808" s="54">
        <v>27.3127</v>
      </c>
      <c r="E808" s="54">
        <v>27.30818</v>
      </c>
      <c r="F808" s="54">
        <v>27.40127</v>
      </c>
      <c r="G808" s="54">
        <v>27.340720000000001</v>
      </c>
    </row>
    <row r="809" spans="1:7" x14ac:dyDescent="0.6">
      <c r="A809" s="54" t="s">
        <v>199</v>
      </c>
      <c r="B809" s="54" t="s">
        <v>200</v>
      </c>
      <c r="C809" s="54" t="s">
        <v>41</v>
      </c>
      <c r="D809" s="54">
        <v>31.835909999999998</v>
      </c>
      <c r="E809" s="54">
        <v>31.956109999999999</v>
      </c>
      <c r="F809" s="54">
        <v>31.989129999999999</v>
      </c>
      <c r="G809" s="54">
        <v>31.927050000000001</v>
      </c>
    </row>
    <row r="810" spans="1:7" x14ac:dyDescent="0.6">
      <c r="A810" s="54" t="s">
        <v>199</v>
      </c>
      <c r="B810" s="54" t="s">
        <v>200</v>
      </c>
      <c r="C810" s="54" t="s">
        <v>42</v>
      </c>
      <c r="D810" s="54">
        <v>22.354569999999999</v>
      </c>
      <c r="E810" s="54">
        <v>22.325710000000001</v>
      </c>
      <c r="F810" s="54">
        <v>22.39921</v>
      </c>
      <c r="G810" s="54">
        <v>22.359829999999999</v>
      </c>
    </row>
    <row r="811" spans="1:7" x14ac:dyDescent="0.6">
      <c r="A811" s="54" t="s">
        <v>199</v>
      </c>
      <c r="B811" s="54" t="s">
        <v>200</v>
      </c>
      <c r="C811" s="54" t="s">
        <v>43</v>
      </c>
      <c r="D811" s="54">
        <v>30.138210000000001</v>
      </c>
      <c r="E811" s="54">
        <v>30.18242</v>
      </c>
      <c r="F811" s="54">
        <v>30.00329</v>
      </c>
      <c r="G811" s="54">
        <v>30.107970000000002</v>
      </c>
    </row>
    <row r="812" spans="1:7" x14ac:dyDescent="0.6">
      <c r="A812" s="54" t="s">
        <v>199</v>
      </c>
      <c r="B812" s="54" t="s">
        <v>200</v>
      </c>
      <c r="C812" s="54" t="s">
        <v>44</v>
      </c>
      <c r="D812" s="54">
        <v>29.032080000000001</v>
      </c>
      <c r="E812" s="54">
        <v>29.01369</v>
      </c>
      <c r="F812" s="54">
        <v>29.01782</v>
      </c>
      <c r="G812" s="54">
        <v>29.0212</v>
      </c>
    </row>
    <row r="813" spans="1:7" x14ac:dyDescent="0.6">
      <c r="A813" s="54" t="s">
        <v>199</v>
      </c>
      <c r="B813" s="54" t="s">
        <v>200</v>
      </c>
      <c r="C813" s="54" t="s">
        <v>45</v>
      </c>
      <c r="D813" s="54">
        <v>28.29297</v>
      </c>
      <c r="E813" s="54">
        <v>28.238790000000002</v>
      </c>
      <c r="F813" s="54">
        <v>28.325220000000002</v>
      </c>
      <c r="G813" s="54">
        <v>28.28566</v>
      </c>
    </row>
    <row r="814" spans="1:7" x14ac:dyDescent="0.6">
      <c r="A814" s="54" t="s">
        <v>199</v>
      </c>
      <c r="B814" s="54" t="s">
        <v>200</v>
      </c>
      <c r="C814" s="54" t="s">
        <v>46</v>
      </c>
      <c r="D814" s="54">
        <v>29.529679999999999</v>
      </c>
      <c r="E814" s="54">
        <v>29.43364</v>
      </c>
      <c r="F814" s="54">
        <v>29.36242</v>
      </c>
      <c r="G814" s="54">
        <v>29.44191</v>
      </c>
    </row>
    <row r="815" spans="1:7" x14ac:dyDescent="0.6">
      <c r="A815" s="54" t="s">
        <v>199</v>
      </c>
      <c r="B815" s="54" t="s">
        <v>200</v>
      </c>
      <c r="C815" s="54" t="s">
        <v>47</v>
      </c>
      <c r="D815" s="54">
        <v>29.063110000000002</v>
      </c>
      <c r="E815" s="54">
        <v>28.994039999999998</v>
      </c>
      <c r="F815" s="54">
        <v>28.95073</v>
      </c>
      <c r="G815" s="54">
        <v>29.00263</v>
      </c>
    </row>
    <row r="816" spans="1:7" x14ac:dyDescent="0.6">
      <c r="A816" s="54" t="s">
        <v>199</v>
      </c>
      <c r="B816" s="54" t="s">
        <v>200</v>
      </c>
      <c r="C816" s="54" t="s">
        <v>48</v>
      </c>
      <c r="D816" s="54">
        <v>28.983329999999999</v>
      </c>
      <c r="E816" s="54">
        <v>28.972180000000002</v>
      </c>
      <c r="F816" s="54">
        <v>29.014880000000002</v>
      </c>
      <c r="G816" s="54">
        <v>28.990130000000001</v>
      </c>
    </row>
    <row r="817" spans="1:7" x14ac:dyDescent="0.6">
      <c r="A817" s="54" t="s">
        <v>199</v>
      </c>
      <c r="B817" s="54" t="s">
        <v>200</v>
      </c>
      <c r="C817" s="54" t="s">
        <v>49</v>
      </c>
      <c r="D817" s="54">
        <v>35.150069999999999</v>
      </c>
      <c r="E817" s="54">
        <v>34.382860000000001</v>
      </c>
      <c r="F817" s="54">
        <v>34.390860000000004</v>
      </c>
      <c r="G817" s="54">
        <v>34.641260000000003</v>
      </c>
    </row>
    <row r="818" spans="1:7" x14ac:dyDescent="0.6">
      <c r="A818" s="54" t="s">
        <v>199</v>
      </c>
      <c r="B818" s="54" t="s">
        <v>200</v>
      </c>
      <c r="C818" s="54" t="s">
        <v>50</v>
      </c>
      <c r="D818" s="54">
        <v>22.175979999999999</v>
      </c>
      <c r="E818" s="54">
        <v>22.195329999999998</v>
      </c>
      <c r="F818" s="54">
        <v>22.174019999999999</v>
      </c>
      <c r="G818" s="54">
        <v>22.18178</v>
      </c>
    </row>
    <row r="819" spans="1:7" x14ac:dyDescent="0.6">
      <c r="A819" s="54" t="s">
        <v>199</v>
      </c>
      <c r="B819" s="54" t="s">
        <v>200</v>
      </c>
      <c r="C819" s="54" t="s">
        <v>51</v>
      </c>
      <c r="D819" s="54">
        <v>31.96566</v>
      </c>
      <c r="E819" s="54">
        <v>32.278700000000001</v>
      </c>
      <c r="F819" s="54">
        <v>32.448860000000003</v>
      </c>
      <c r="G819" s="54">
        <v>32.231070000000003</v>
      </c>
    </row>
    <row r="820" spans="1:7" x14ac:dyDescent="0.6">
      <c r="A820" s="54" t="s">
        <v>199</v>
      </c>
      <c r="B820" s="54" t="s">
        <v>200</v>
      </c>
      <c r="C820" s="54" t="s">
        <v>52</v>
      </c>
      <c r="D820" s="54">
        <v>26.181750000000001</v>
      </c>
      <c r="E820" s="54">
        <v>26.195879999999999</v>
      </c>
      <c r="F820" s="54">
        <v>26.17342</v>
      </c>
      <c r="G820" s="54">
        <v>26.183679999999999</v>
      </c>
    </row>
    <row r="821" spans="1:7" x14ac:dyDescent="0.6">
      <c r="A821" s="54" t="s">
        <v>210</v>
      </c>
      <c r="B821" s="54" t="s">
        <v>211</v>
      </c>
      <c r="C821" s="54" t="s">
        <v>33</v>
      </c>
      <c r="D821" s="54">
        <v>24.186959999999999</v>
      </c>
      <c r="E821" s="54">
        <v>24.22775</v>
      </c>
      <c r="F821" s="54">
        <v>24.367830000000001</v>
      </c>
      <c r="G821" s="54">
        <v>24.260850000000001</v>
      </c>
    </row>
    <row r="822" spans="1:7" x14ac:dyDescent="0.6">
      <c r="A822" s="54" t="s">
        <v>210</v>
      </c>
      <c r="B822" s="54" t="s">
        <v>211</v>
      </c>
      <c r="C822" s="54" t="s">
        <v>34</v>
      </c>
      <c r="D822" s="54">
        <v>33.678910000000002</v>
      </c>
      <c r="E822" s="54">
        <v>33.627290000000002</v>
      </c>
      <c r="F822" s="54">
        <v>34.165640000000003</v>
      </c>
      <c r="G822" s="54">
        <v>33.823950000000004</v>
      </c>
    </row>
    <row r="823" spans="1:7" x14ac:dyDescent="0.6">
      <c r="A823" s="54" t="s">
        <v>210</v>
      </c>
      <c r="B823" s="54" t="s">
        <v>211</v>
      </c>
      <c r="C823" s="54" t="s">
        <v>35</v>
      </c>
      <c r="D823" s="54">
        <v>32.358469999999997</v>
      </c>
      <c r="E823" s="54">
        <v>32.328380000000003</v>
      </c>
      <c r="F823" s="54">
        <v>32.366819999999997</v>
      </c>
      <c r="G823" s="54">
        <v>32.351219999999998</v>
      </c>
    </row>
    <row r="824" spans="1:7" x14ac:dyDescent="0.6">
      <c r="A824" s="54" t="s">
        <v>210</v>
      </c>
      <c r="B824" s="54" t="s">
        <v>211</v>
      </c>
      <c r="C824" s="54" t="s">
        <v>36</v>
      </c>
      <c r="D824" s="54">
        <v>31.205410000000001</v>
      </c>
      <c r="E824" s="54">
        <v>31.388400000000001</v>
      </c>
      <c r="F824" s="54">
        <v>31.297090000000001</v>
      </c>
      <c r="G824" s="54">
        <v>31.296970000000002</v>
      </c>
    </row>
    <row r="825" spans="1:7" x14ac:dyDescent="0.6">
      <c r="A825" s="54" t="s">
        <v>210</v>
      </c>
      <c r="B825" s="54" t="s">
        <v>211</v>
      </c>
      <c r="C825" s="54" t="s">
        <v>37</v>
      </c>
      <c r="D825" s="54">
        <v>35.22287</v>
      </c>
      <c r="E825" s="54">
        <v>35.009329999999999</v>
      </c>
      <c r="F825" s="54">
        <v>34.888399999999997</v>
      </c>
      <c r="G825" s="54">
        <v>35.040199999999999</v>
      </c>
    </row>
    <row r="826" spans="1:7" x14ac:dyDescent="0.6">
      <c r="A826" s="54" t="s">
        <v>210</v>
      </c>
      <c r="B826" s="54" t="s">
        <v>211</v>
      </c>
      <c r="C826" s="54" t="s">
        <v>38</v>
      </c>
      <c r="D826" s="54">
        <v>34.967419999999997</v>
      </c>
      <c r="E826" s="54">
        <v>34.947899999999997</v>
      </c>
      <c r="F826" s="54">
        <v>34.439529999999998</v>
      </c>
      <c r="G826" s="54">
        <v>34.784950000000002</v>
      </c>
    </row>
    <row r="827" spans="1:7" x14ac:dyDescent="0.6">
      <c r="A827" s="54" t="s">
        <v>210</v>
      </c>
      <c r="B827" s="54" t="s">
        <v>211</v>
      </c>
      <c r="C827" s="54" t="s">
        <v>39</v>
      </c>
      <c r="D827" s="54">
        <v>30.622620000000001</v>
      </c>
      <c r="E827" s="54">
        <v>30.653479999999998</v>
      </c>
      <c r="F827" s="54">
        <v>30.75995</v>
      </c>
      <c r="G827" s="54">
        <v>30.67868</v>
      </c>
    </row>
    <row r="828" spans="1:7" x14ac:dyDescent="0.6">
      <c r="A828" s="54" t="s">
        <v>210</v>
      </c>
      <c r="B828" s="54" t="s">
        <v>211</v>
      </c>
      <c r="C828" s="54" t="s">
        <v>61</v>
      </c>
      <c r="D828" s="54">
        <v>35.216250000000002</v>
      </c>
      <c r="E828" s="54">
        <v>35.966059999999999</v>
      </c>
      <c r="F828" s="54">
        <v>40</v>
      </c>
      <c r="G828" s="54">
        <v>37.060769999999998</v>
      </c>
    </row>
    <row r="829" spans="1:7" x14ac:dyDescent="0.6">
      <c r="A829" s="54" t="s">
        <v>210</v>
      </c>
      <c r="B829" s="54" t="s">
        <v>211</v>
      </c>
      <c r="C829" s="54" t="s">
        <v>40</v>
      </c>
      <c r="D829" s="54">
        <v>32.51878</v>
      </c>
      <c r="E829" s="54">
        <v>32.85933</v>
      </c>
      <c r="F829" s="54">
        <v>32.439700000000002</v>
      </c>
      <c r="G829" s="54">
        <v>32.605939999999997</v>
      </c>
    </row>
    <row r="830" spans="1:7" x14ac:dyDescent="0.6">
      <c r="A830" s="54" t="s">
        <v>210</v>
      </c>
      <c r="B830" s="54" t="s">
        <v>211</v>
      </c>
      <c r="C830" s="54" t="s">
        <v>41</v>
      </c>
      <c r="D830" s="54">
        <v>31.574090000000002</v>
      </c>
      <c r="E830" s="54">
        <v>31.709320000000002</v>
      </c>
      <c r="F830" s="54">
        <v>32.130119999999998</v>
      </c>
      <c r="G830" s="54">
        <v>31.804510000000001</v>
      </c>
    </row>
    <row r="831" spans="1:7" x14ac:dyDescent="0.6">
      <c r="A831" s="54" t="s">
        <v>210</v>
      </c>
      <c r="B831" s="54" t="s">
        <v>211</v>
      </c>
      <c r="C831" s="54" t="s">
        <v>42</v>
      </c>
      <c r="D831" s="54">
        <v>27.965240000000001</v>
      </c>
      <c r="E831" s="54">
        <v>28.019410000000001</v>
      </c>
      <c r="F831" s="54">
        <v>28.003319999999999</v>
      </c>
      <c r="G831" s="54">
        <v>27.995989999999999</v>
      </c>
    </row>
    <row r="832" spans="1:7" x14ac:dyDescent="0.6">
      <c r="A832" s="54" t="s">
        <v>210</v>
      </c>
      <c r="B832" s="54" t="s">
        <v>211</v>
      </c>
      <c r="C832" s="54" t="s">
        <v>43</v>
      </c>
      <c r="D832" s="54">
        <v>38</v>
      </c>
      <c r="E832" s="54">
        <v>35.036160000000002</v>
      </c>
      <c r="F832" s="54">
        <v>35.919130000000003</v>
      </c>
      <c r="G832" s="54">
        <v>36.318429999999999</v>
      </c>
    </row>
    <row r="833" spans="1:7" x14ac:dyDescent="0.6">
      <c r="A833" s="54" t="s">
        <v>210</v>
      </c>
      <c r="B833" s="54" t="s">
        <v>211</v>
      </c>
      <c r="C833" s="54" t="s">
        <v>44</v>
      </c>
      <c r="D833" s="54">
        <v>32.085509999999999</v>
      </c>
      <c r="E833" s="54">
        <v>32.097209999999997</v>
      </c>
      <c r="F833" s="54">
        <v>32.204900000000002</v>
      </c>
      <c r="G833" s="54">
        <v>32.12921</v>
      </c>
    </row>
    <row r="834" spans="1:7" x14ac:dyDescent="0.6">
      <c r="A834" s="54" t="s">
        <v>210</v>
      </c>
      <c r="B834" s="54" t="s">
        <v>211</v>
      </c>
      <c r="C834" s="54" t="s">
        <v>45</v>
      </c>
      <c r="D834" s="54">
        <v>31.631910000000001</v>
      </c>
      <c r="E834" s="54">
        <v>31.654160000000001</v>
      </c>
      <c r="F834" s="54">
        <v>31.56129</v>
      </c>
      <c r="G834" s="54">
        <v>31.615790000000001</v>
      </c>
    </row>
    <row r="835" spans="1:7" x14ac:dyDescent="0.6">
      <c r="A835" s="54" t="s">
        <v>210</v>
      </c>
      <c r="B835" s="54" t="s">
        <v>211</v>
      </c>
      <c r="C835" s="54" t="s">
        <v>46</v>
      </c>
      <c r="D835" s="54">
        <v>34.130699999999997</v>
      </c>
      <c r="E835" s="54">
        <v>34.636899999999997</v>
      </c>
      <c r="F835" s="54">
        <v>34.235230000000001</v>
      </c>
      <c r="G835" s="54">
        <v>34.33428</v>
      </c>
    </row>
    <row r="836" spans="1:7" x14ac:dyDescent="0.6">
      <c r="A836" s="54" t="s">
        <v>210</v>
      </c>
      <c r="B836" s="54" t="s">
        <v>211</v>
      </c>
      <c r="C836" s="54" t="s">
        <v>47</v>
      </c>
      <c r="D836" s="54">
        <v>32.098280000000003</v>
      </c>
      <c r="E836" s="54">
        <v>31.646429999999999</v>
      </c>
      <c r="F836" s="54">
        <v>31.760809999999999</v>
      </c>
      <c r="G836" s="54">
        <v>31.835170000000002</v>
      </c>
    </row>
    <row r="837" spans="1:7" x14ac:dyDescent="0.6">
      <c r="A837" s="54" t="s">
        <v>210</v>
      </c>
      <c r="B837" s="54" t="s">
        <v>211</v>
      </c>
      <c r="C837" s="54" t="s">
        <v>48</v>
      </c>
      <c r="D837" s="54">
        <v>33.63456</v>
      </c>
      <c r="E837" s="54">
        <v>33.105989999999998</v>
      </c>
      <c r="F837" s="54">
        <v>33.518799999999999</v>
      </c>
      <c r="G837" s="54">
        <v>33.419780000000003</v>
      </c>
    </row>
    <row r="838" spans="1:7" x14ac:dyDescent="0.6">
      <c r="A838" s="54" t="s">
        <v>210</v>
      </c>
      <c r="B838" s="54" t="s">
        <v>211</v>
      </c>
      <c r="C838" s="54" t="s">
        <v>49</v>
      </c>
      <c r="D838" s="54">
        <v>33.918439999999997</v>
      </c>
      <c r="E838" s="54">
        <v>34.113439999999997</v>
      </c>
      <c r="F838" s="54">
        <v>35.65211</v>
      </c>
      <c r="G838" s="54">
        <v>34.561329999999998</v>
      </c>
    </row>
    <row r="839" spans="1:7" x14ac:dyDescent="0.6">
      <c r="A839" s="54" t="s">
        <v>210</v>
      </c>
      <c r="B839" s="54" t="s">
        <v>211</v>
      </c>
      <c r="C839" s="54" t="s">
        <v>50</v>
      </c>
      <c r="D839" s="54">
        <v>27.276140000000002</v>
      </c>
      <c r="E839" s="54">
        <v>27.397410000000001</v>
      </c>
      <c r="F839" s="54">
        <v>27.329940000000001</v>
      </c>
      <c r="G839" s="54">
        <v>27.334499999999998</v>
      </c>
    </row>
    <row r="840" spans="1:7" x14ac:dyDescent="0.6">
      <c r="A840" s="54" t="s">
        <v>210</v>
      </c>
      <c r="B840" s="54" t="s">
        <v>211</v>
      </c>
      <c r="C840" s="54" t="s">
        <v>51</v>
      </c>
      <c r="D840" s="54">
        <v>33.043329999999997</v>
      </c>
      <c r="E840" s="54">
        <v>33.11103</v>
      </c>
      <c r="F840" s="54">
        <v>33.177700000000002</v>
      </c>
      <c r="G840" s="54">
        <v>33.110689999999998</v>
      </c>
    </row>
    <row r="841" spans="1:7" x14ac:dyDescent="0.6">
      <c r="A841" s="54" t="s">
        <v>210</v>
      </c>
      <c r="B841" s="54" t="s">
        <v>211</v>
      </c>
      <c r="C841" s="54" t="s">
        <v>52</v>
      </c>
      <c r="D841" s="54">
        <v>31.11382</v>
      </c>
      <c r="E841" s="54">
        <v>31.152380000000001</v>
      </c>
      <c r="F841" s="54">
        <v>31.53407</v>
      </c>
      <c r="G841" s="54">
        <v>31.266760000000001</v>
      </c>
    </row>
    <row r="842" spans="1:7" x14ac:dyDescent="0.6">
      <c r="A842" s="54" t="s">
        <v>169</v>
      </c>
      <c r="B842" s="54" t="s">
        <v>170</v>
      </c>
      <c r="C842" s="54" t="s">
        <v>33</v>
      </c>
      <c r="D842" s="54">
        <v>21.244019999999999</v>
      </c>
      <c r="E842" s="54">
        <v>21.198119999999999</v>
      </c>
      <c r="F842" s="54">
        <v>21.305579999999999</v>
      </c>
      <c r="G842" s="54">
        <v>21.24924</v>
      </c>
    </row>
    <row r="843" spans="1:7" x14ac:dyDescent="0.6">
      <c r="A843" s="54" t="s">
        <v>169</v>
      </c>
      <c r="B843" s="54" t="s">
        <v>170</v>
      </c>
      <c r="C843" s="54" t="s">
        <v>34</v>
      </c>
      <c r="D843" s="54">
        <v>30.967110000000002</v>
      </c>
      <c r="E843" s="54">
        <v>31.162210000000002</v>
      </c>
      <c r="F843" s="54">
        <v>31.081430000000001</v>
      </c>
      <c r="G843" s="54">
        <v>31.070250000000001</v>
      </c>
    </row>
    <row r="844" spans="1:7" x14ac:dyDescent="0.6">
      <c r="A844" s="54" t="s">
        <v>169</v>
      </c>
      <c r="B844" s="54" t="s">
        <v>170</v>
      </c>
      <c r="C844" s="54" t="s">
        <v>35</v>
      </c>
      <c r="D844" s="54">
        <v>25.562889999999999</v>
      </c>
      <c r="E844" s="54">
        <v>25.551159999999999</v>
      </c>
      <c r="F844" s="54">
        <v>25.5763</v>
      </c>
      <c r="G844" s="54">
        <v>25.56345</v>
      </c>
    </row>
    <row r="845" spans="1:7" x14ac:dyDescent="0.6">
      <c r="A845" s="54" t="s">
        <v>169</v>
      </c>
      <c r="B845" s="54" t="s">
        <v>170</v>
      </c>
      <c r="C845" s="54" t="s">
        <v>36</v>
      </c>
      <c r="D845" s="54">
        <v>27.417400000000001</v>
      </c>
      <c r="E845" s="54">
        <v>27.409389999999998</v>
      </c>
      <c r="F845" s="54">
        <v>27.497430000000001</v>
      </c>
      <c r="G845" s="54">
        <v>27.441410000000001</v>
      </c>
    </row>
    <row r="846" spans="1:7" x14ac:dyDescent="0.6">
      <c r="A846" s="54" t="s">
        <v>169</v>
      </c>
      <c r="B846" s="54" t="s">
        <v>170</v>
      </c>
      <c r="C846" s="54" t="s">
        <v>37</v>
      </c>
      <c r="D846" s="54">
        <v>31.04824</v>
      </c>
      <c r="E846" s="54">
        <v>31.295079999999999</v>
      </c>
      <c r="F846" s="54">
        <v>31.04588</v>
      </c>
      <c r="G846" s="54">
        <v>31.129729999999999</v>
      </c>
    </row>
    <row r="847" spans="1:7" x14ac:dyDescent="0.6">
      <c r="A847" s="54" t="s">
        <v>169</v>
      </c>
      <c r="B847" s="54" t="s">
        <v>170</v>
      </c>
      <c r="C847" s="54" t="s">
        <v>38</v>
      </c>
      <c r="D847" s="54">
        <v>30.055900000000001</v>
      </c>
      <c r="E847" s="54">
        <v>30.031420000000001</v>
      </c>
      <c r="F847" s="54">
        <v>30.089230000000001</v>
      </c>
      <c r="G847" s="54">
        <v>30.05885</v>
      </c>
    </row>
    <row r="848" spans="1:7" x14ac:dyDescent="0.6">
      <c r="A848" s="54" t="s">
        <v>169</v>
      </c>
      <c r="B848" s="54" t="s">
        <v>170</v>
      </c>
      <c r="C848" s="54" t="s">
        <v>39</v>
      </c>
      <c r="D848" s="54">
        <v>28.268930000000001</v>
      </c>
      <c r="E848" s="54">
        <v>28.120159999999998</v>
      </c>
      <c r="F848" s="54">
        <v>28.296610000000001</v>
      </c>
      <c r="G848" s="54">
        <v>28.228570000000001</v>
      </c>
    </row>
    <row r="849" spans="1:7" x14ac:dyDescent="0.6">
      <c r="A849" s="54" t="s">
        <v>169</v>
      </c>
      <c r="B849" s="54" t="s">
        <v>170</v>
      </c>
      <c r="C849" s="54" t="s">
        <v>61</v>
      </c>
      <c r="D849" s="54">
        <v>33.142600000000002</v>
      </c>
      <c r="E849" s="54">
        <v>33.393619999999999</v>
      </c>
      <c r="F849" s="54">
        <v>33.179929999999999</v>
      </c>
      <c r="G849" s="54">
        <v>33.238720000000001</v>
      </c>
    </row>
    <row r="850" spans="1:7" x14ac:dyDescent="0.6">
      <c r="A850" s="54" t="s">
        <v>169</v>
      </c>
      <c r="B850" s="54" t="s">
        <v>170</v>
      </c>
      <c r="C850" s="54" t="s">
        <v>40</v>
      </c>
      <c r="D850" s="54">
        <v>26.573910000000001</v>
      </c>
      <c r="E850" s="54">
        <v>26.566669999999998</v>
      </c>
      <c r="F850" s="54">
        <v>26.614339999999999</v>
      </c>
      <c r="G850" s="54">
        <v>26.584969999999998</v>
      </c>
    </row>
    <row r="851" spans="1:7" x14ac:dyDescent="0.6">
      <c r="A851" s="54" t="s">
        <v>169</v>
      </c>
      <c r="B851" s="54" t="s">
        <v>170</v>
      </c>
      <c r="C851" s="54" t="s">
        <v>41</v>
      </c>
      <c r="D851" s="54">
        <v>26.534140000000001</v>
      </c>
      <c r="E851" s="54">
        <v>26.520890000000001</v>
      </c>
      <c r="F851" s="54">
        <v>26.516970000000001</v>
      </c>
      <c r="G851" s="54">
        <v>26.524000000000001</v>
      </c>
    </row>
    <row r="852" spans="1:7" x14ac:dyDescent="0.6">
      <c r="A852" s="54" t="s">
        <v>169</v>
      </c>
      <c r="B852" s="54" t="s">
        <v>170</v>
      </c>
      <c r="C852" s="54" t="s">
        <v>42</v>
      </c>
      <c r="D852" s="54">
        <v>23.230340000000002</v>
      </c>
      <c r="E852" s="54">
        <v>23.256160000000001</v>
      </c>
      <c r="F852" s="54">
        <v>23.26567</v>
      </c>
      <c r="G852" s="54">
        <v>23.250720000000001</v>
      </c>
    </row>
    <row r="853" spans="1:7" x14ac:dyDescent="0.6">
      <c r="A853" s="54" t="s">
        <v>169</v>
      </c>
      <c r="B853" s="54" t="s">
        <v>170</v>
      </c>
      <c r="C853" s="54" t="s">
        <v>43</v>
      </c>
      <c r="D853" s="54">
        <v>29.142890000000001</v>
      </c>
      <c r="E853" s="54">
        <v>29.093859999999999</v>
      </c>
      <c r="F853" s="54">
        <v>29.224409999999999</v>
      </c>
      <c r="G853" s="54">
        <v>29.15372</v>
      </c>
    </row>
    <row r="854" spans="1:7" x14ac:dyDescent="0.6">
      <c r="A854" s="54" t="s">
        <v>169</v>
      </c>
      <c r="B854" s="54" t="s">
        <v>170</v>
      </c>
      <c r="C854" s="54" t="s">
        <v>44</v>
      </c>
      <c r="D854" s="54">
        <v>28.356680000000001</v>
      </c>
      <c r="E854" s="54">
        <v>28.295819999999999</v>
      </c>
      <c r="F854" s="54">
        <v>28.315429999999999</v>
      </c>
      <c r="G854" s="54">
        <v>28.32264</v>
      </c>
    </row>
    <row r="855" spans="1:7" x14ac:dyDescent="0.6">
      <c r="A855" s="54" t="s">
        <v>169</v>
      </c>
      <c r="B855" s="54" t="s">
        <v>170</v>
      </c>
      <c r="C855" s="54" t="s">
        <v>45</v>
      </c>
      <c r="D855" s="54">
        <v>27.79862</v>
      </c>
      <c r="E855" s="54">
        <v>27.75722</v>
      </c>
      <c r="F855" s="54">
        <v>27.781500000000001</v>
      </c>
      <c r="G855" s="54">
        <v>27.779109999999999</v>
      </c>
    </row>
    <row r="856" spans="1:7" x14ac:dyDescent="0.6">
      <c r="A856" s="54" t="s">
        <v>169</v>
      </c>
      <c r="B856" s="54" t="s">
        <v>170</v>
      </c>
      <c r="C856" s="54" t="s">
        <v>46</v>
      </c>
      <c r="D856" s="54">
        <v>31.07394</v>
      </c>
      <c r="E856" s="54">
        <v>31.224630000000001</v>
      </c>
      <c r="F856" s="54">
        <v>31.063179999999999</v>
      </c>
      <c r="G856" s="54">
        <v>31.12058</v>
      </c>
    </row>
    <row r="857" spans="1:7" x14ac:dyDescent="0.6">
      <c r="A857" s="54" t="s">
        <v>169</v>
      </c>
      <c r="B857" s="54" t="s">
        <v>170</v>
      </c>
      <c r="C857" s="54" t="s">
        <v>47</v>
      </c>
      <c r="D857" s="54">
        <v>26.864989999999999</v>
      </c>
      <c r="E857" s="54">
        <v>26.842009999999998</v>
      </c>
      <c r="F857" s="54">
        <v>26.876460000000002</v>
      </c>
      <c r="G857" s="54">
        <v>26.861149999999999</v>
      </c>
    </row>
    <row r="858" spans="1:7" x14ac:dyDescent="0.6">
      <c r="A858" s="54" t="s">
        <v>169</v>
      </c>
      <c r="B858" s="54" t="s">
        <v>170</v>
      </c>
      <c r="C858" s="54" t="s">
        <v>48</v>
      </c>
      <c r="D858" s="54">
        <v>31.956790000000002</v>
      </c>
      <c r="E858" s="54">
        <v>31.40981</v>
      </c>
      <c r="F858" s="54">
        <v>31.809449999999998</v>
      </c>
      <c r="G858" s="54">
        <v>31.725349999999999</v>
      </c>
    </row>
    <row r="859" spans="1:7" x14ac:dyDescent="0.6">
      <c r="A859" s="54" t="s">
        <v>169</v>
      </c>
      <c r="B859" s="54" t="s">
        <v>170</v>
      </c>
      <c r="C859" s="54" t="s">
        <v>49</v>
      </c>
      <c r="D859" s="54">
        <v>26.375820000000001</v>
      </c>
      <c r="E859" s="54">
        <v>26.456579999999999</v>
      </c>
      <c r="F859" s="54">
        <v>26.276509999999998</v>
      </c>
      <c r="G859" s="54">
        <v>26.36964</v>
      </c>
    </row>
    <row r="860" spans="1:7" x14ac:dyDescent="0.6">
      <c r="A860" s="54" t="s">
        <v>169</v>
      </c>
      <c r="B860" s="54" t="s">
        <v>170</v>
      </c>
      <c r="C860" s="54" t="s">
        <v>50</v>
      </c>
      <c r="D860" s="54">
        <v>23.126460000000002</v>
      </c>
      <c r="E860" s="54">
        <v>23.11317</v>
      </c>
      <c r="F860" s="54">
        <v>23.08539</v>
      </c>
      <c r="G860" s="54">
        <v>23.108339999999998</v>
      </c>
    </row>
    <row r="861" spans="1:7" x14ac:dyDescent="0.6">
      <c r="A861" s="54" t="s">
        <v>169</v>
      </c>
      <c r="B861" s="54" t="s">
        <v>170</v>
      </c>
      <c r="C861" s="54" t="s">
        <v>51</v>
      </c>
      <c r="D861" s="54">
        <v>26.992249999999999</v>
      </c>
      <c r="E861" s="54">
        <v>27.03379</v>
      </c>
      <c r="F861" s="54">
        <v>27.014790000000001</v>
      </c>
      <c r="G861" s="54">
        <v>27.01361</v>
      </c>
    </row>
    <row r="862" spans="1:7" x14ac:dyDescent="0.6">
      <c r="A862" s="54" t="s">
        <v>169</v>
      </c>
      <c r="B862" s="54" t="s">
        <v>170</v>
      </c>
      <c r="C862" s="54" t="s">
        <v>52</v>
      </c>
      <c r="D862" s="54">
        <v>27.9573</v>
      </c>
      <c r="E862" s="54">
        <v>27.902979999999999</v>
      </c>
      <c r="F862" s="54">
        <v>27.95966</v>
      </c>
      <c r="G862" s="54">
        <v>27.939979999999998</v>
      </c>
    </row>
    <row r="863" spans="1:7" x14ac:dyDescent="0.6">
      <c r="A863" s="54" t="s">
        <v>179</v>
      </c>
      <c r="B863" s="54" t="s">
        <v>180</v>
      </c>
      <c r="C863" s="54" t="s">
        <v>33</v>
      </c>
      <c r="D863" s="54">
        <v>23.219629999999999</v>
      </c>
      <c r="E863" s="54">
        <v>23.206510000000002</v>
      </c>
      <c r="F863" s="54">
        <v>23.323139999999999</v>
      </c>
      <c r="G863" s="54">
        <v>23.249759999999998</v>
      </c>
    </row>
    <row r="864" spans="1:7" x14ac:dyDescent="0.6">
      <c r="A864" s="54" t="s">
        <v>179</v>
      </c>
      <c r="B864" s="54" t="s">
        <v>180</v>
      </c>
      <c r="C864" s="54" t="s">
        <v>34</v>
      </c>
      <c r="D864" s="54">
        <v>33.143749999999997</v>
      </c>
      <c r="E864" s="54">
        <v>32.770119999999999</v>
      </c>
      <c r="F864" s="54">
        <v>33.06859</v>
      </c>
      <c r="G864" s="54">
        <v>32.994149999999998</v>
      </c>
    </row>
    <row r="865" spans="1:7" x14ac:dyDescent="0.6">
      <c r="A865" s="54" t="s">
        <v>179</v>
      </c>
      <c r="B865" s="54" t="s">
        <v>180</v>
      </c>
      <c r="C865" s="54" t="s">
        <v>35</v>
      </c>
      <c r="D865" s="54">
        <v>29.232150000000001</v>
      </c>
      <c r="E865" s="54">
        <v>29.207830000000001</v>
      </c>
      <c r="F865" s="54">
        <v>29.231680000000001</v>
      </c>
      <c r="G865" s="54">
        <v>29.223890000000001</v>
      </c>
    </row>
    <row r="866" spans="1:7" x14ac:dyDescent="0.6">
      <c r="A866" s="54" t="s">
        <v>179</v>
      </c>
      <c r="B866" s="54" t="s">
        <v>180</v>
      </c>
      <c r="C866" s="54" t="s">
        <v>36</v>
      </c>
      <c r="D866" s="54">
        <v>29.577349999999999</v>
      </c>
      <c r="E866" s="54">
        <v>29.579789999999999</v>
      </c>
      <c r="F866" s="54">
        <v>29.625889999999998</v>
      </c>
      <c r="G866" s="54">
        <v>29.594339999999999</v>
      </c>
    </row>
    <row r="867" spans="1:7" x14ac:dyDescent="0.6">
      <c r="A867" s="54" t="s">
        <v>179</v>
      </c>
      <c r="B867" s="54" t="s">
        <v>180</v>
      </c>
      <c r="C867" s="54" t="s">
        <v>37</v>
      </c>
      <c r="D867" s="54">
        <v>33.361669999999997</v>
      </c>
      <c r="E867" s="54">
        <v>32.998390000000001</v>
      </c>
      <c r="F867" s="54">
        <v>33.200240000000001</v>
      </c>
      <c r="G867" s="54">
        <v>33.186770000000003</v>
      </c>
    </row>
    <row r="868" spans="1:7" x14ac:dyDescent="0.6">
      <c r="A868" s="54" t="s">
        <v>179</v>
      </c>
      <c r="B868" s="54" t="s">
        <v>180</v>
      </c>
      <c r="C868" s="54" t="s">
        <v>38</v>
      </c>
      <c r="D868" s="54">
        <v>31.890059999999998</v>
      </c>
      <c r="E868" s="54">
        <v>31.858830000000001</v>
      </c>
      <c r="F868" s="54">
        <v>31.46041</v>
      </c>
      <c r="G868" s="54">
        <v>31.736429999999999</v>
      </c>
    </row>
    <row r="869" spans="1:7" x14ac:dyDescent="0.6">
      <c r="A869" s="54" t="s">
        <v>179</v>
      </c>
      <c r="B869" s="54" t="s">
        <v>180</v>
      </c>
      <c r="C869" s="54" t="s">
        <v>39</v>
      </c>
      <c r="D869" s="54">
        <v>29.29091</v>
      </c>
      <c r="E869" s="54">
        <v>29.205870000000001</v>
      </c>
      <c r="F869" s="54">
        <v>29.184650000000001</v>
      </c>
      <c r="G869" s="54">
        <v>29.227139999999999</v>
      </c>
    </row>
    <row r="870" spans="1:7" x14ac:dyDescent="0.6">
      <c r="A870" s="54" t="s">
        <v>179</v>
      </c>
      <c r="B870" s="54" t="s">
        <v>180</v>
      </c>
      <c r="C870" s="54" t="s">
        <v>61</v>
      </c>
      <c r="D870" s="54">
        <v>33.132530000000003</v>
      </c>
      <c r="E870" s="54">
        <v>33.360819999999997</v>
      </c>
      <c r="F870" s="54">
        <v>33.688839999999999</v>
      </c>
      <c r="G870" s="54">
        <v>33.394060000000003</v>
      </c>
    </row>
    <row r="871" spans="1:7" x14ac:dyDescent="0.6">
      <c r="A871" s="54" t="s">
        <v>179</v>
      </c>
      <c r="B871" s="54" t="s">
        <v>180</v>
      </c>
      <c r="C871" s="54" t="s">
        <v>40</v>
      </c>
      <c r="D871" s="54">
        <v>29.971609999999998</v>
      </c>
      <c r="E871" s="54">
        <v>30.102640000000001</v>
      </c>
      <c r="F871" s="54">
        <v>29.982800000000001</v>
      </c>
      <c r="G871" s="54">
        <v>30.019020000000001</v>
      </c>
    </row>
    <row r="872" spans="1:7" x14ac:dyDescent="0.6">
      <c r="A872" s="54" t="s">
        <v>179</v>
      </c>
      <c r="B872" s="54" t="s">
        <v>180</v>
      </c>
      <c r="C872" s="54" t="s">
        <v>41</v>
      </c>
      <c r="D872" s="54">
        <v>26.63148</v>
      </c>
      <c r="E872" s="54">
        <v>26.585059999999999</v>
      </c>
      <c r="F872" s="54">
        <v>26.637899999999998</v>
      </c>
      <c r="G872" s="54">
        <v>26.61815</v>
      </c>
    </row>
    <row r="873" spans="1:7" x14ac:dyDescent="0.6">
      <c r="A873" s="54" t="s">
        <v>179</v>
      </c>
      <c r="B873" s="54" t="s">
        <v>180</v>
      </c>
      <c r="C873" s="54" t="s">
        <v>42</v>
      </c>
      <c r="D873" s="54">
        <v>26.16282</v>
      </c>
      <c r="E873" s="54">
        <v>26.139289999999999</v>
      </c>
      <c r="F873" s="54">
        <v>26.186820000000001</v>
      </c>
      <c r="G873" s="54">
        <v>26.162980000000001</v>
      </c>
    </row>
    <row r="874" spans="1:7" x14ac:dyDescent="0.6">
      <c r="A874" s="54" t="s">
        <v>179</v>
      </c>
      <c r="B874" s="54" t="s">
        <v>180</v>
      </c>
      <c r="C874" s="54" t="s">
        <v>43</v>
      </c>
      <c r="D874" s="54">
        <v>32.696040000000004</v>
      </c>
      <c r="E874" s="54">
        <v>32.724379999999996</v>
      </c>
      <c r="F874" s="54">
        <v>32.456600000000002</v>
      </c>
      <c r="G874" s="54">
        <v>32.62567</v>
      </c>
    </row>
    <row r="875" spans="1:7" x14ac:dyDescent="0.6">
      <c r="A875" s="54" t="s">
        <v>179</v>
      </c>
      <c r="B875" s="54" t="s">
        <v>180</v>
      </c>
      <c r="C875" s="54" t="s">
        <v>44</v>
      </c>
      <c r="D875" s="54">
        <v>29.984870000000001</v>
      </c>
      <c r="E875" s="54">
        <v>30.047519999999999</v>
      </c>
      <c r="F875" s="54">
        <v>30.064990000000002</v>
      </c>
      <c r="G875" s="54">
        <v>30.03246</v>
      </c>
    </row>
    <row r="876" spans="1:7" x14ac:dyDescent="0.6">
      <c r="A876" s="54" t="s">
        <v>179</v>
      </c>
      <c r="B876" s="54" t="s">
        <v>180</v>
      </c>
      <c r="C876" s="54" t="s">
        <v>45</v>
      </c>
      <c r="D876" s="54">
        <v>30.3596</v>
      </c>
      <c r="E876" s="54">
        <v>30.29317</v>
      </c>
      <c r="F876" s="54">
        <v>30.266200000000001</v>
      </c>
      <c r="G876" s="54">
        <v>30.306319999999999</v>
      </c>
    </row>
    <row r="877" spans="1:7" x14ac:dyDescent="0.6">
      <c r="A877" s="54" t="s">
        <v>179</v>
      </c>
      <c r="B877" s="54" t="s">
        <v>180</v>
      </c>
      <c r="C877" s="54" t="s">
        <v>46</v>
      </c>
      <c r="D877" s="54">
        <v>33.302810000000001</v>
      </c>
      <c r="E877" s="54">
        <v>33.085999999999999</v>
      </c>
      <c r="F877" s="54">
        <v>32.763719999999999</v>
      </c>
      <c r="G877" s="54">
        <v>33.050840000000001</v>
      </c>
    </row>
    <row r="878" spans="1:7" x14ac:dyDescent="0.6">
      <c r="A878" s="54" t="s">
        <v>179</v>
      </c>
      <c r="B878" s="54" t="s">
        <v>180</v>
      </c>
      <c r="C878" s="54" t="s">
        <v>47</v>
      </c>
      <c r="D878" s="54">
        <v>28.05687</v>
      </c>
      <c r="E878" s="54">
        <v>28.042899999999999</v>
      </c>
      <c r="F878" s="54">
        <v>28.04167</v>
      </c>
      <c r="G878" s="54">
        <v>28.047149999999998</v>
      </c>
    </row>
    <row r="879" spans="1:7" x14ac:dyDescent="0.6">
      <c r="A879" s="54" t="s">
        <v>179</v>
      </c>
      <c r="B879" s="54" t="s">
        <v>180</v>
      </c>
      <c r="C879" s="54" t="s">
        <v>48</v>
      </c>
      <c r="D879" s="54">
        <v>32.897559999999999</v>
      </c>
      <c r="E879" s="54">
        <v>33.24962</v>
      </c>
      <c r="F879" s="54">
        <v>32.964579999999998</v>
      </c>
      <c r="G879" s="54">
        <v>33.03725</v>
      </c>
    </row>
    <row r="880" spans="1:7" x14ac:dyDescent="0.6">
      <c r="A880" s="54" t="s">
        <v>179</v>
      </c>
      <c r="B880" s="54" t="s">
        <v>180</v>
      </c>
      <c r="C880" s="54" t="s">
        <v>49</v>
      </c>
      <c r="D880" s="54">
        <v>28.716850000000001</v>
      </c>
      <c r="E880" s="54">
        <v>28.903670000000002</v>
      </c>
      <c r="F880" s="54">
        <v>28.75769</v>
      </c>
      <c r="G880" s="54">
        <v>28.792739999999998</v>
      </c>
    </row>
    <row r="881" spans="1:7" x14ac:dyDescent="0.6">
      <c r="A881" s="54" t="s">
        <v>179</v>
      </c>
      <c r="B881" s="54" t="s">
        <v>180</v>
      </c>
      <c r="C881" s="54" t="s">
        <v>50</v>
      </c>
      <c r="D881" s="54">
        <v>24.68045</v>
      </c>
      <c r="E881" s="54">
        <v>24.67775</v>
      </c>
      <c r="F881" s="54">
        <v>24.613880000000002</v>
      </c>
      <c r="G881" s="54">
        <v>24.657360000000001</v>
      </c>
    </row>
    <row r="882" spans="1:7" x14ac:dyDescent="0.6">
      <c r="A882" s="54" t="s">
        <v>179</v>
      </c>
      <c r="B882" s="54" t="s">
        <v>180</v>
      </c>
      <c r="C882" s="54" t="s">
        <v>51</v>
      </c>
      <c r="D882" s="54">
        <v>28.190010000000001</v>
      </c>
      <c r="E882" s="54">
        <v>28.22373</v>
      </c>
      <c r="F882" s="54">
        <v>28.25376</v>
      </c>
      <c r="G882" s="54">
        <v>28.2225</v>
      </c>
    </row>
    <row r="883" spans="1:7" x14ac:dyDescent="0.6">
      <c r="A883" s="54" t="s">
        <v>179</v>
      </c>
      <c r="B883" s="54" t="s">
        <v>180</v>
      </c>
      <c r="C883" s="54" t="s">
        <v>52</v>
      </c>
      <c r="D883" s="54">
        <v>29.73893</v>
      </c>
      <c r="E883" s="54">
        <v>29.603259999999999</v>
      </c>
      <c r="F883" s="54">
        <v>29.559920000000002</v>
      </c>
      <c r="G883" s="54">
        <v>29.634039999999999</v>
      </c>
    </row>
    <row r="884" spans="1:7" x14ac:dyDescent="0.6">
      <c r="A884" s="54" t="s">
        <v>255</v>
      </c>
      <c r="B884" s="54" t="s">
        <v>256</v>
      </c>
      <c r="C884" s="54" t="s">
        <v>33</v>
      </c>
      <c r="D884" s="54">
        <v>22.096209999999999</v>
      </c>
      <c r="E884" s="54">
        <v>22.10256</v>
      </c>
      <c r="F884" s="54">
        <v>22.200230000000001</v>
      </c>
      <c r="G884" s="54">
        <v>22.132999999999999</v>
      </c>
    </row>
    <row r="885" spans="1:7" x14ac:dyDescent="0.6">
      <c r="A885" s="54" t="s">
        <v>255</v>
      </c>
      <c r="B885" s="54" t="s">
        <v>256</v>
      </c>
      <c r="C885" s="54" t="s">
        <v>34</v>
      </c>
      <c r="D885" s="54">
        <v>30.562329999999999</v>
      </c>
      <c r="E885" s="54">
        <v>30.605519999999999</v>
      </c>
      <c r="F885" s="54">
        <v>30.67229</v>
      </c>
      <c r="G885" s="54">
        <v>30.613379999999999</v>
      </c>
    </row>
    <row r="886" spans="1:7" x14ac:dyDescent="0.6">
      <c r="A886" s="54" t="s">
        <v>255</v>
      </c>
      <c r="B886" s="54" t="s">
        <v>256</v>
      </c>
      <c r="C886" s="54" t="s">
        <v>35</v>
      </c>
      <c r="D886" s="54">
        <v>28.25686</v>
      </c>
      <c r="E886" s="54">
        <v>28.408819999999999</v>
      </c>
      <c r="F886" s="54">
        <v>28.413329999999998</v>
      </c>
      <c r="G886" s="54">
        <v>28.359670000000001</v>
      </c>
    </row>
    <row r="887" spans="1:7" x14ac:dyDescent="0.6">
      <c r="A887" s="54" t="s">
        <v>255</v>
      </c>
      <c r="B887" s="54" t="s">
        <v>256</v>
      </c>
      <c r="C887" s="54" t="s">
        <v>36</v>
      </c>
      <c r="D887" s="54">
        <v>30.00365</v>
      </c>
      <c r="E887" s="54">
        <v>30.007549999999998</v>
      </c>
      <c r="F887" s="54">
        <v>30.13749</v>
      </c>
      <c r="G887" s="54">
        <v>30.04956</v>
      </c>
    </row>
    <row r="888" spans="1:7" x14ac:dyDescent="0.6">
      <c r="A888" s="54" t="s">
        <v>255</v>
      </c>
      <c r="B888" s="54" t="s">
        <v>256</v>
      </c>
      <c r="C888" s="54" t="s">
        <v>37</v>
      </c>
      <c r="D888" s="54">
        <v>28.285889999999998</v>
      </c>
      <c r="E888" s="54">
        <v>28.27327</v>
      </c>
      <c r="F888" s="54">
        <v>28.273969999999998</v>
      </c>
      <c r="G888" s="54">
        <v>28.277709999999999</v>
      </c>
    </row>
    <row r="889" spans="1:7" x14ac:dyDescent="0.6">
      <c r="A889" s="54" t="s">
        <v>255</v>
      </c>
      <c r="B889" s="54" t="s">
        <v>256</v>
      </c>
      <c r="C889" s="54" t="s">
        <v>38</v>
      </c>
      <c r="D889" s="54">
        <v>29.363299999999999</v>
      </c>
      <c r="E889" s="54">
        <v>29.397469999999998</v>
      </c>
      <c r="F889" s="54">
        <v>29.373989999999999</v>
      </c>
      <c r="G889" s="54">
        <v>29.378250000000001</v>
      </c>
    </row>
    <row r="890" spans="1:7" x14ac:dyDescent="0.6">
      <c r="A890" s="54" t="s">
        <v>255</v>
      </c>
      <c r="B890" s="54" t="s">
        <v>256</v>
      </c>
      <c r="C890" s="54" t="s">
        <v>39</v>
      </c>
      <c r="D890" s="54">
        <v>28.828220000000002</v>
      </c>
      <c r="E890" s="54">
        <v>28.78809</v>
      </c>
      <c r="F890" s="54">
        <v>28.817740000000001</v>
      </c>
      <c r="G890" s="54">
        <v>28.811350000000001</v>
      </c>
    </row>
    <row r="891" spans="1:7" x14ac:dyDescent="0.6">
      <c r="A891" s="54" t="s">
        <v>255</v>
      </c>
      <c r="B891" s="54" t="s">
        <v>256</v>
      </c>
      <c r="C891" s="54" t="s">
        <v>61</v>
      </c>
      <c r="D891" s="54">
        <v>32.760080000000002</v>
      </c>
      <c r="E891" s="54">
        <v>32.969430000000003</v>
      </c>
      <c r="F891" s="54">
        <v>33.103099999999998</v>
      </c>
      <c r="G891" s="54">
        <v>32.944200000000002</v>
      </c>
    </row>
    <row r="892" spans="1:7" x14ac:dyDescent="0.6">
      <c r="A892" s="54" t="s">
        <v>255</v>
      </c>
      <c r="B892" s="54" t="s">
        <v>256</v>
      </c>
      <c r="C892" s="54" t="s">
        <v>40</v>
      </c>
      <c r="D892" s="54">
        <v>27.255739999999999</v>
      </c>
      <c r="E892" s="54">
        <v>27.269089999999998</v>
      </c>
      <c r="F892" s="54">
        <v>27.335550000000001</v>
      </c>
      <c r="G892" s="54">
        <v>27.28679</v>
      </c>
    </row>
    <row r="893" spans="1:7" x14ac:dyDescent="0.6">
      <c r="A893" s="54" t="s">
        <v>255</v>
      </c>
      <c r="B893" s="54" t="s">
        <v>256</v>
      </c>
      <c r="C893" s="54" t="s">
        <v>41</v>
      </c>
      <c r="D893" s="54">
        <v>24.376919999999998</v>
      </c>
      <c r="E893" s="54">
        <v>24.350100000000001</v>
      </c>
      <c r="F893" s="54">
        <v>24.39274</v>
      </c>
      <c r="G893" s="54">
        <v>24.373249999999999</v>
      </c>
    </row>
    <row r="894" spans="1:7" x14ac:dyDescent="0.6">
      <c r="A894" s="54" t="s">
        <v>255</v>
      </c>
      <c r="B894" s="54" t="s">
        <v>256</v>
      </c>
      <c r="C894" s="54" t="s">
        <v>42</v>
      </c>
      <c r="D894" s="54">
        <v>24.3094</v>
      </c>
      <c r="E894" s="54">
        <v>24.360990000000001</v>
      </c>
      <c r="F894" s="54">
        <v>24.39404</v>
      </c>
      <c r="G894" s="54">
        <v>24.354810000000001</v>
      </c>
    </row>
    <row r="895" spans="1:7" x14ac:dyDescent="0.6">
      <c r="A895" s="54" t="s">
        <v>255</v>
      </c>
      <c r="B895" s="54" t="s">
        <v>256</v>
      </c>
      <c r="C895" s="54" t="s">
        <v>43</v>
      </c>
      <c r="D895" s="54">
        <v>29.797129999999999</v>
      </c>
      <c r="E895" s="54">
        <v>29.811520000000002</v>
      </c>
      <c r="F895" s="54">
        <v>29.921559999999999</v>
      </c>
      <c r="G895" s="54">
        <v>29.843399999999999</v>
      </c>
    </row>
    <row r="896" spans="1:7" x14ac:dyDescent="0.6">
      <c r="A896" s="54" t="s">
        <v>255</v>
      </c>
      <c r="B896" s="54" t="s">
        <v>256</v>
      </c>
      <c r="C896" s="54" t="s">
        <v>44</v>
      </c>
      <c r="D896" s="54">
        <v>30.335450000000002</v>
      </c>
      <c r="E896" s="54">
        <v>30.542110000000001</v>
      </c>
      <c r="F896" s="54">
        <v>30.43393</v>
      </c>
      <c r="G896" s="54">
        <v>30.437159999999999</v>
      </c>
    </row>
    <row r="897" spans="1:7" x14ac:dyDescent="0.6">
      <c r="A897" s="54" t="s">
        <v>255</v>
      </c>
      <c r="B897" s="54" t="s">
        <v>256</v>
      </c>
      <c r="C897" s="54" t="s">
        <v>45</v>
      </c>
      <c r="D897" s="54">
        <v>28.385570000000001</v>
      </c>
      <c r="E897" s="54">
        <v>28.25347</v>
      </c>
      <c r="F897" s="54">
        <v>28.29468</v>
      </c>
      <c r="G897" s="54">
        <v>28.311240000000002</v>
      </c>
    </row>
    <row r="898" spans="1:7" x14ac:dyDescent="0.6">
      <c r="A898" s="54" t="s">
        <v>255</v>
      </c>
      <c r="B898" s="54" t="s">
        <v>256</v>
      </c>
      <c r="C898" s="54" t="s">
        <v>46</v>
      </c>
      <c r="D898" s="54">
        <v>29.77009</v>
      </c>
      <c r="E898" s="54">
        <v>29.825800000000001</v>
      </c>
      <c r="F898" s="54">
        <v>29.871659999999999</v>
      </c>
      <c r="G898" s="54">
        <v>29.822520000000001</v>
      </c>
    </row>
    <row r="899" spans="1:7" x14ac:dyDescent="0.6">
      <c r="A899" s="54" t="s">
        <v>255</v>
      </c>
      <c r="B899" s="54" t="s">
        <v>256</v>
      </c>
      <c r="C899" s="54" t="s">
        <v>47</v>
      </c>
      <c r="D899" s="54">
        <v>26.234390000000001</v>
      </c>
      <c r="E899" s="54">
        <v>26.160530000000001</v>
      </c>
      <c r="F899" s="54">
        <v>26.169789999999999</v>
      </c>
      <c r="G899" s="54">
        <v>26.18824</v>
      </c>
    </row>
    <row r="900" spans="1:7" x14ac:dyDescent="0.6">
      <c r="A900" s="54" t="s">
        <v>255</v>
      </c>
      <c r="B900" s="54" t="s">
        <v>256</v>
      </c>
      <c r="C900" s="54" t="s">
        <v>48</v>
      </c>
      <c r="D900" s="54">
        <v>28.312719999999999</v>
      </c>
      <c r="E900" s="54">
        <v>28.36412</v>
      </c>
      <c r="F900" s="54">
        <v>28.416149999999998</v>
      </c>
      <c r="G900" s="54">
        <v>28.364329999999999</v>
      </c>
    </row>
    <row r="901" spans="1:7" x14ac:dyDescent="0.6">
      <c r="A901" s="54" t="s">
        <v>255</v>
      </c>
      <c r="B901" s="54" t="s">
        <v>256</v>
      </c>
      <c r="C901" s="54" t="s">
        <v>49</v>
      </c>
      <c r="D901" s="54">
        <v>34.493870000000001</v>
      </c>
      <c r="E901" s="54">
        <v>35.688119999999998</v>
      </c>
      <c r="F901" s="54">
        <v>35.422040000000003</v>
      </c>
      <c r="G901" s="54">
        <v>35.201340000000002</v>
      </c>
    </row>
    <row r="902" spans="1:7" x14ac:dyDescent="0.6">
      <c r="A902" s="54" t="s">
        <v>255</v>
      </c>
      <c r="B902" s="54" t="s">
        <v>256</v>
      </c>
      <c r="C902" s="54" t="s">
        <v>50</v>
      </c>
      <c r="D902" s="54">
        <v>24.38571</v>
      </c>
      <c r="E902" s="54">
        <v>24.458179999999999</v>
      </c>
      <c r="F902" s="54">
        <v>24.424890000000001</v>
      </c>
      <c r="G902" s="54">
        <v>24.422930000000001</v>
      </c>
    </row>
    <row r="903" spans="1:7" x14ac:dyDescent="0.6">
      <c r="A903" s="54" t="s">
        <v>255</v>
      </c>
      <c r="B903" s="54" t="s">
        <v>256</v>
      </c>
      <c r="C903" s="54" t="s">
        <v>51</v>
      </c>
      <c r="D903" s="54">
        <v>32.493499999999997</v>
      </c>
      <c r="E903" s="54">
        <v>32.650480000000002</v>
      </c>
      <c r="F903" s="54">
        <v>32.652619999999999</v>
      </c>
      <c r="G903" s="54">
        <v>32.598869999999998</v>
      </c>
    </row>
    <row r="904" spans="1:7" x14ac:dyDescent="0.6">
      <c r="A904" s="54" t="s">
        <v>255</v>
      </c>
      <c r="B904" s="54" t="s">
        <v>256</v>
      </c>
      <c r="C904" s="54" t="s">
        <v>52</v>
      </c>
      <c r="D904" s="54">
        <v>28.714829999999999</v>
      </c>
      <c r="E904" s="54">
        <v>28.83502</v>
      </c>
      <c r="F904" s="54">
        <v>28.961860000000001</v>
      </c>
      <c r="G904" s="54">
        <v>28.837240000000001</v>
      </c>
    </row>
    <row r="905" spans="1:7" x14ac:dyDescent="0.6">
      <c r="A905" s="54" t="s">
        <v>183</v>
      </c>
      <c r="B905" s="54" t="s">
        <v>184</v>
      </c>
      <c r="C905" s="54" t="s">
        <v>33</v>
      </c>
      <c r="D905" s="54">
        <v>23.214670000000002</v>
      </c>
      <c r="E905" s="54">
        <v>23.19952</v>
      </c>
      <c r="F905" s="54">
        <v>23.288979999999999</v>
      </c>
      <c r="G905" s="54">
        <v>23.234390000000001</v>
      </c>
    </row>
    <row r="906" spans="1:7" x14ac:dyDescent="0.6">
      <c r="A906" s="54" t="s">
        <v>183</v>
      </c>
      <c r="B906" s="54" t="s">
        <v>184</v>
      </c>
      <c r="C906" s="54" t="s">
        <v>34</v>
      </c>
      <c r="D906" s="54">
        <v>32.468319999999999</v>
      </c>
      <c r="E906" s="54">
        <v>32.555999999999997</v>
      </c>
      <c r="F906" s="54">
        <v>32.539830000000002</v>
      </c>
      <c r="G906" s="54">
        <v>32.521380000000001</v>
      </c>
    </row>
    <row r="907" spans="1:7" x14ac:dyDescent="0.6">
      <c r="A907" s="54" t="s">
        <v>183</v>
      </c>
      <c r="B907" s="54" t="s">
        <v>184</v>
      </c>
      <c r="C907" s="54" t="s">
        <v>35</v>
      </c>
      <c r="D907" s="54">
        <v>30.30462</v>
      </c>
      <c r="E907" s="54">
        <v>30.374549999999999</v>
      </c>
      <c r="F907" s="54">
        <v>30.314419999999998</v>
      </c>
      <c r="G907" s="54">
        <v>30.331199999999999</v>
      </c>
    </row>
    <row r="908" spans="1:7" x14ac:dyDescent="0.6">
      <c r="A908" s="54" t="s">
        <v>183</v>
      </c>
      <c r="B908" s="54" t="s">
        <v>184</v>
      </c>
      <c r="C908" s="54" t="s">
        <v>36</v>
      </c>
      <c r="D908" s="54">
        <v>30.502870000000001</v>
      </c>
      <c r="E908" s="54">
        <v>30.542259999999999</v>
      </c>
      <c r="F908" s="54">
        <v>30.692550000000001</v>
      </c>
      <c r="G908" s="54">
        <v>30.579229999999999</v>
      </c>
    </row>
    <row r="909" spans="1:7" x14ac:dyDescent="0.6">
      <c r="A909" s="54" t="s">
        <v>183</v>
      </c>
      <c r="B909" s="54" t="s">
        <v>184</v>
      </c>
      <c r="C909" s="54" t="s">
        <v>37</v>
      </c>
      <c r="D909" s="54">
        <v>34.07602</v>
      </c>
      <c r="E909" s="54">
        <v>33.818800000000003</v>
      </c>
      <c r="F909" s="54">
        <v>34.247799999999998</v>
      </c>
      <c r="G909" s="54">
        <v>34.047539999999998</v>
      </c>
    </row>
    <row r="910" spans="1:7" x14ac:dyDescent="0.6">
      <c r="A910" s="54" t="s">
        <v>183</v>
      </c>
      <c r="B910" s="54" t="s">
        <v>184</v>
      </c>
      <c r="C910" s="54" t="s">
        <v>38</v>
      </c>
      <c r="D910" s="54">
        <v>33.084409999999998</v>
      </c>
      <c r="E910" s="54">
        <v>32.558050000000001</v>
      </c>
      <c r="F910" s="54">
        <v>32.964239999999997</v>
      </c>
      <c r="G910" s="54">
        <v>32.868899999999996</v>
      </c>
    </row>
    <row r="911" spans="1:7" x14ac:dyDescent="0.6">
      <c r="A911" s="54" t="s">
        <v>183</v>
      </c>
      <c r="B911" s="54" t="s">
        <v>184</v>
      </c>
      <c r="C911" s="54" t="s">
        <v>39</v>
      </c>
      <c r="D911" s="54">
        <v>29.79195</v>
      </c>
      <c r="E911" s="54">
        <v>29.774270000000001</v>
      </c>
      <c r="F911" s="54">
        <v>29.770579999999999</v>
      </c>
      <c r="G911" s="54">
        <v>29.778929999999999</v>
      </c>
    </row>
    <row r="912" spans="1:7" x14ac:dyDescent="0.6">
      <c r="A912" s="54" t="s">
        <v>183</v>
      </c>
      <c r="B912" s="54" t="s">
        <v>184</v>
      </c>
      <c r="C912" s="54" t="s">
        <v>61</v>
      </c>
      <c r="D912" s="54">
        <v>35.117890000000003</v>
      </c>
      <c r="E912" s="54">
        <v>34.911740000000002</v>
      </c>
      <c r="F912" s="54">
        <v>35.988849999999999</v>
      </c>
      <c r="G912" s="54">
        <v>35.339489999999998</v>
      </c>
    </row>
    <row r="913" spans="1:7" x14ac:dyDescent="0.6">
      <c r="A913" s="54" t="s">
        <v>183</v>
      </c>
      <c r="B913" s="54" t="s">
        <v>184</v>
      </c>
      <c r="C913" s="54" t="s">
        <v>40</v>
      </c>
      <c r="D913" s="54">
        <v>29.332070000000002</v>
      </c>
      <c r="E913" s="54">
        <v>29.154959999999999</v>
      </c>
      <c r="F913" s="54">
        <v>29.306650000000001</v>
      </c>
      <c r="G913" s="54">
        <v>29.264559999999999</v>
      </c>
    </row>
    <row r="914" spans="1:7" x14ac:dyDescent="0.6">
      <c r="A914" s="54" t="s">
        <v>183</v>
      </c>
      <c r="B914" s="54" t="s">
        <v>184</v>
      </c>
      <c r="C914" s="54" t="s">
        <v>41</v>
      </c>
      <c r="D914" s="54">
        <v>27.21416</v>
      </c>
      <c r="E914" s="54">
        <v>27.274069999999998</v>
      </c>
      <c r="F914" s="54">
        <v>27.271989999999999</v>
      </c>
      <c r="G914" s="54">
        <v>27.253409999999999</v>
      </c>
    </row>
    <row r="915" spans="1:7" x14ac:dyDescent="0.6">
      <c r="A915" s="54" t="s">
        <v>183</v>
      </c>
      <c r="B915" s="54" t="s">
        <v>184</v>
      </c>
      <c r="C915" s="54" t="s">
        <v>42</v>
      </c>
      <c r="D915" s="54">
        <v>26.52131</v>
      </c>
      <c r="E915" s="54">
        <v>26.474049999999998</v>
      </c>
      <c r="F915" s="54">
        <v>26.54495</v>
      </c>
      <c r="G915" s="54">
        <v>26.513439999999999</v>
      </c>
    </row>
    <row r="916" spans="1:7" x14ac:dyDescent="0.6">
      <c r="A916" s="54" t="s">
        <v>183</v>
      </c>
      <c r="B916" s="54" t="s">
        <v>184</v>
      </c>
      <c r="C916" s="54" t="s">
        <v>43</v>
      </c>
      <c r="D916" s="54">
        <v>32.698189999999997</v>
      </c>
      <c r="E916" s="54">
        <v>32.785589999999999</v>
      </c>
      <c r="F916" s="54">
        <v>32.550289999999997</v>
      </c>
      <c r="G916" s="54">
        <v>32.678019999999997</v>
      </c>
    </row>
    <row r="917" spans="1:7" x14ac:dyDescent="0.6">
      <c r="A917" s="54" t="s">
        <v>183</v>
      </c>
      <c r="B917" s="54" t="s">
        <v>184</v>
      </c>
      <c r="C917" s="54" t="s">
        <v>44</v>
      </c>
      <c r="D917" s="54">
        <v>30.812069999999999</v>
      </c>
      <c r="E917" s="54">
        <v>30.726099999999999</v>
      </c>
      <c r="F917" s="54">
        <v>30.827220000000001</v>
      </c>
      <c r="G917" s="54">
        <v>30.788460000000001</v>
      </c>
    </row>
    <row r="918" spans="1:7" x14ac:dyDescent="0.6">
      <c r="A918" s="54" t="s">
        <v>183</v>
      </c>
      <c r="B918" s="54" t="s">
        <v>184</v>
      </c>
      <c r="C918" s="54" t="s">
        <v>45</v>
      </c>
      <c r="D918" s="54">
        <v>30.149930000000001</v>
      </c>
      <c r="E918" s="54">
        <v>30.218330000000002</v>
      </c>
      <c r="F918" s="54">
        <v>30.215299999999999</v>
      </c>
      <c r="G918" s="54">
        <v>30.194520000000001</v>
      </c>
    </row>
    <row r="919" spans="1:7" x14ac:dyDescent="0.6">
      <c r="A919" s="54" t="s">
        <v>183</v>
      </c>
      <c r="B919" s="54" t="s">
        <v>184</v>
      </c>
      <c r="C919" s="54" t="s">
        <v>46</v>
      </c>
      <c r="D919" s="54">
        <v>33.573790000000002</v>
      </c>
      <c r="E919" s="54">
        <v>34.24436</v>
      </c>
      <c r="F919" s="54">
        <v>34.31794</v>
      </c>
      <c r="G919" s="54">
        <v>34.045360000000002</v>
      </c>
    </row>
    <row r="920" spans="1:7" x14ac:dyDescent="0.6">
      <c r="A920" s="54" t="s">
        <v>183</v>
      </c>
      <c r="B920" s="54" t="s">
        <v>184</v>
      </c>
      <c r="C920" s="54" t="s">
        <v>47</v>
      </c>
      <c r="D920" s="54">
        <v>30.165369999999999</v>
      </c>
      <c r="E920" s="54">
        <v>29.99295</v>
      </c>
      <c r="F920" s="54">
        <v>30.133980000000001</v>
      </c>
      <c r="G920" s="54">
        <v>30.097429999999999</v>
      </c>
    </row>
    <row r="921" spans="1:7" x14ac:dyDescent="0.6">
      <c r="A921" s="54" t="s">
        <v>183</v>
      </c>
      <c r="B921" s="54" t="s">
        <v>184</v>
      </c>
      <c r="C921" s="54" t="s">
        <v>48</v>
      </c>
      <c r="D921" s="54">
        <v>34.266039999999997</v>
      </c>
      <c r="E921" s="54">
        <v>34.29166</v>
      </c>
      <c r="F921" s="54">
        <v>35.459980000000002</v>
      </c>
      <c r="G921" s="54">
        <v>34.672559999999997</v>
      </c>
    </row>
    <row r="922" spans="1:7" x14ac:dyDescent="0.6">
      <c r="A922" s="54" t="s">
        <v>183</v>
      </c>
      <c r="B922" s="54" t="s">
        <v>184</v>
      </c>
      <c r="C922" s="54" t="s">
        <v>49</v>
      </c>
      <c r="D922" s="54">
        <v>30.76416</v>
      </c>
      <c r="E922" s="54">
        <v>30.970680000000002</v>
      </c>
      <c r="F922" s="54">
        <v>30.849589999999999</v>
      </c>
      <c r="G922" s="54">
        <v>30.86148</v>
      </c>
    </row>
    <row r="923" spans="1:7" x14ac:dyDescent="0.6">
      <c r="A923" s="54" t="s">
        <v>183</v>
      </c>
      <c r="B923" s="54" t="s">
        <v>184</v>
      </c>
      <c r="C923" s="54" t="s">
        <v>50</v>
      </c>
      <c r="D923" s="54">
        <v>26.02872</v>
      </c>
      <c r="E923" s="54">
        <v>26.064720000000001</v>
      </c>
      <c r="F923" s="54">
        <v>26.043939999999999</v>
      </c>
      <c r="G923" s="54">
        <v>26.04579</v>
      </c>
    </row>
    <row r="924" spans="1:7" x14ac:dyDescent="0.6">
      <c r="A924" s="54" t="s">
        <v>183</v>
      </c>
      <c r="B924" s="54" t="s">
        <v>184</v>
      </c>
      <c r="C924" s="54" t="s">
        <v>51</v>
      </c>
      <c r="D924" s="54">
        <v>29.80059</v>
      </c>
      <c r="E924" s="54">
        <v>29.916509999999999</v>
      </c>
      <c r="F924" s="54">
        <v>29.78435</v>
      </c>
      <c r="G924" s="54">
        <v>29.833819999999999</v>
      </c>
    </row>
    <row r="925" spans="1:7" x14ac:dyDescent="0.6">
      <c r="A925" s="54" t="s">
        <v>183</v>
      </c>
      <c r="B925" s="54" t="s">
        <v>184</v>
      </c>
      <c r="C925" s="54" t="s">
        <v>52</v>
      </c>
      <c r="D925" s="54">
        <v>30.159949999999998</v>
      </c>
      <c r="E925" s="54">
        <v>30.457229999999999</v>
      </c>
      <c r="F925" s="54">
        <v>30.374210000000001</v>
      </c>
      <c r="G925" s="54">
        <v>30.330459999999999</v>
      </c>
    </row>
    <row r="926" spans="1:7" x14ac:dyDescent="0.6">
      <c r="A926" s="54" t="s">
        <v>251</v>
      </c>
      <c r="B926" s="54" t="s">
        <v>252</v>
      </c>
      <c r="C926" s="54" t="s">
        <v>33</v>
      </c>
      <c r="D926" s="54">
        <v>21.94801</v>
      </c>
      <c r="E926" s="54">
        <v>21.948429999999998</v>
      </c>
      <c r="F926" s="54">
        <v>22.05941</v>
      </c>
      <c r="G926" s="54">
        <v>21.985279999999999</v>
      </c>
    </row>
    <row r="927" spans="1:7" x14ac:dyDescent="0.6">
      <c r="A927" s="54" t="s">
        <v>251</v>
      </c>
      <c r="B927" s="54" t="s">
        <v>252</v>
      </c>
      <c r="C927" s="54" t="s">
        <v>34</v>
      </c>
      <c r="D927" s="54">
        <v>30.900010000000002</v>
      </c>
      <c r="E927" s="54">
        <v>31.006419999999999</v>
      </c>
      <c r="F927" s="54">
        <v>31.066389999999998</v>
      </c>
      <c r="G927" s="54">
        <v>30.990939999999998</v>
      </c>
    </row>
    <row r="928" spans="1:7" x14ac:dyDescent="0.6">
      <c r="A928" s="54" t="s">
        <v>251</v>
      </c>
      <c r="B928" s="54" t="s">
        <v>252</v>
      </c>
      <c r="C928" s="54" t="s">
        <v>35</v>
      </c>
      <c r="D928" s="54">
        <v>27.98441</v>
      </c>
      <c r="E928" s="54">
        <v>28.05151</v>
      </c>
      <c r="F928" s="54">
        <v>28.037320000000001</v>
      </c>
      <c r="G928" s="54">
        <v>28.02441</v>
      </c>
    </row>
    <row r="929" spans="1:7" x14ac:dyDescent="0.6">
      <c r="A929" s="54" t="s">
        <v>251</v>
      </c>
      <c r="B929" s="54" t="s">
        <v>252</v>
      </c>
      <c r="C929" s="54" t="s">
        <v>36</v>
      </c>
      <c r="D929" s="54">
        <v>31.106839999999998</v>
      </c>
      <c r="E929" s="54">
        <v>30.957619999999999</v>
      </c>
      <c r="F929" s="54">
        <v>31.109870000000001</v>
      </c>
      <c r="G929" s="54">
        <v>31.058109999999999</v>
      </c>
    </row>
    <row r="930" spans="1:7" x14ac:dyDescent="0.6">
      <c r="A930" s="54" t="s">
        <v>251</v>
      </c>
      <c r="B930" s="54" t="s">
        <v>252</v>
      </c>
      <c r="C930" s="54" t="s">
        <v>37</v>
      </c>
      <c r="D930" s="54">
        <v>30.352540000000001</v>
      </c>
      <c r="E930" s="54">
        <v>30.387650000000001</v>
      </c>
      <c r="F930" s="54">
        <v>30.394030000000001</v>
      </c>
      <c r="G930" s="54">
        <v>30.378070000000001</v>
      </c>
    </row>
    <row r="931" spans="1:7" x14ac:dyDescent="0.6">
      <c r="A931" s="54" t="s">
        <v>251</v>
      </c>
      <c r="B931" s="54" t="s">
        <v>252</v>
      </c>
      <c r="C931" s="54" t="s">
        <v>38</v>
      </c>
      <c r="D931" s="54">
        <v>30.255310000000001</v>
      </c>
      <c r="E931" s="54">
        <v>30.312470000000001</v>
      </c>
      <c r="F931" s="54">
        <v>30.297470000000001</v>
      </c>
      <c r="G931" s="54">
        <v>30.288419999999999</v>
      </c>
    </row>
    <row r="932" spans="1:7" x14ac:dyDescent="0.6">
      <c r="A932" s="54" t="s">
        <v>251</v>
      </c>
      <c r="B932" s="54" t="s">
        <v>252</v>
      </c>
      <c r="C932" s="54" t="s">
        <v>39</v>
      </c>
      <c r="D932" s="54">
        <v>26.821549999999998</v>
      </c>
      <c r="E932" s="54">
        <v>26.824079999999999</v>
      </c>
      <c r="F932" s="54">
        <v>26.834140000000001</v>
      </c>
      <c r="G932" s="54">
        <v>26.826589999999999</v>
      </c>
    </row>
    <row r="933" spans="1:7" x14ac:dyDescent="0.6">
      <c r="A933" s="54" t="s">
        <v>251</v>
      </c>
      <c r="B933" s="54" t="s">
        <v>252</v>
      </c>
      <c r="C933" s="54" t="s">
        <v>61</v>
      </c>
      <c r="D933" s="54">
        <v>32.570610000000002</v>
      </c>
      <c r="E933" s="54">
        <v>33.185830000000003</v>
      </c>
      <c r="F933" s="54">
        <v>33.167969999999997</v>
      </c>
      <c r="G933" s="54">
        <v>32.974800000000002</v>
      </c>
    </row>
    <row r="934" spans="1:7" x14ac:dyDescent="0.6">
      <c r="A934" s="54" t="s">
        <v>251</v>
      </c>
      <c r="B934" s="54" t="s">
        <v>252</v>
      </c>
      <c r="C934" s="54" t="s">
        <v>40</v>
      </c>
      <c r="D934" s="54">
        <v>28.168800000000001</v>
      </c>
      <c r="E934" s="54">
        <v>28.107939999999999</v>
      </c>
      <c r="F934" s="54">
        <v>28.25665</v>
      </c>
      <c r="G934" s="54">
        <v>28.177800000000001</v>
      </c>
    </row>
    <row r="935" spans="1:7" x14ac:dyDescent="0.6">
      <c r="A935" s="54" t="s">
        <v>251</v>
      </c>
      <c r="B935" s="54" t="s">
        <v>252</v>
      </c>
      <c r="C935" s="54" t="s">
        <v>41</v>
      </c>
      <c r="D935" s="54">
        <v>29.869299999999999</v>
      </c>
      <c r="E935" s="54">
        <v>29.8935</v>
      </c>
      <c r="F935" s="54">
        <v>29.925879999999999</v>
      </c>
      <c r="G935" s="54">
        <v>29.896229999999999</v>
      </c>
    </row>
    <row r="936" spans="1:7" x14ac:dyDescent="0.6">
      <c r="A936" s="54" t="s">
        <v>251</v>
      </c>
      <c r="B936" s="54" t="s">
        <v>252</v>
      </c>
      <c r="C936" s="54" t="s">
        <v>42</v>
      </c>
      <c r="D936" s="54">
        <v>23.97823</v>
      </c>
      <c r="E936" s="54">
        <v>23.957850000000001</v>
      </c>
      <c r="F936" s="54">
        <v>23.951589999999999</v>
      </c>
      <c r="G936" s="54">
        <v>23.96256</v>
      </c>
    </row>
    <row r="937" spans="1:7" x14ac:dyDescent="0.6">
      <c r="A937" s="54" t="s">
        <v>251</v>
      </c>
      <c r="B937" s="54" t="s">
        <v>252</v>
      </c>
      <c r="C937" s="54" t="s">
        <v>43</v>
      </c>
      <c r="D937" s="54">
        <v>32.04063</v>
      </c>
      <c r="E937" s="54">
        <v>32.198430000000002</v>
      </c>
      <c r="F937" s="54">
        <v>32.150539999999999</v>
      </c>
      <c r="G937" s="54">
        <v>32.129869999999997</v>
      </c>
    </row>
    <row r="938" spans="1:7" x14ac:dyDescent="0.6">
      <c r="A938" s="54" t="s">
        <v>251</v>
      </c>
      <c r="B938" s="54" t="s">
        <v>252</v>
      </c>
      <c r="C938" s="54" t="s">
        <v>44</v>
      </c>
      <c r="D938" s="54">
        <v>29.906469999999999</v>
      </c>
      <c r="E938" s="54">
        <v>29.87781</v>
      </c>
      <c r="F938" s="54">
        <v>29.694880000000001</v>
      </c>
      <c r="G938" s="54">
        <v>29.82639</v>
      </c>
    </row>
    <row r="939" spans="1:7" x14ac:dyDescent="0.6">
      <c r="A939" s="54" t="s">
        <v>251</v>
      </c>
      <c r="B939" s="54" t="s">
        <v>252</v>
      </c>
      <c r="C939" s="54" t="s">
        <v>45</v>
      </c>
      <c r="D939" s="54">
        <v>28.249559999999999</v>
      </c>
      <c r="E939" s="54">
        <v>28.302479999999999</v>
      </c>
      <c r="F939" s="54">
        <v>28.271750000000001</v>
      </c>
      <c r="G939" s="54">
        <v>28.2746</v>
      </c>
    </row>
    <row r="940" spans="1:7" x14ac:dyDescent="0.6">
      <c r="A940" s="54" t="s">
        <v>251</v>
      </c>
      <c r="B940" s="54" t="s">
        <v>252</v>
      </c>
      <c r="C940" s="54" t="s">
        <v>46</v>
      </c>
      <c r="D940" s="54">
        <v>30.25159</v>
      </c>
      <c r="E940" s="54">
        <v>30.16574</v>
      </c>
      <c r="F940" s="54">
        <v>30.37593</v>
      </c>
      <c r="G940" s="54">
        <v>30.264420000000001</v>
      </c>
    </row>
    <row r="941" spans="1:7" x14ac:dyDescent="0.6">
      <c r="A941" s="54" t="s">
        <v>251</v>
      </c>
      <c r="B941" s="54" t="s">
        <v>252</v>
      </c>
      <c r="C941" s="54" t="s">
        <v>47</v>
      </c>
      <c r="D941" s="54">
        <v>30.015059999999998</v>
      </c>
      <c r="E941" s="54">
        <v>30.165019999999998</v>
      </c>
      <c r="F941" s="54">
        <v>30.126570000000001</v>
      </c>
      <c r="G941" s="54">
        <v>30.102219999999999</v>
      </c>
    </row>
    <row r="942" spans="1:7" x14ac:dyDescent="0.6">
      <c r="A942" s="54" t="s">
        <v>251</v>
      </c>
      <c r="B942" s="54" t="s">
        <v>252</v>
      </c>
      <c r="C942" s="54" t="s">
        <v>48</v>
      </c>
      <c r="D942" s="54">
        <v>30.452089999999998</v>
      </c>
      <c r="E942" s="54">
        <v>30.453659999999999</v>
      </c>
      <c r="F942" s="54">
        <v>30.46115</v>
      </c>
      <c r="G942" s="54">
        <v>30.455629999999999</v>
      </c>
    </row>
    <row r="943" spans="1:7" x14ac:dyDescent="0.6">
      <c r="A943" s="54" t="s">
        <v>251</v>
      </c>
      <c r="B943" s="54" t="s">
        <v>252</v>
      </c>
      <c r="C943" s="54" t="s">
        <v>49</v>
      </c>
      <c r="D943" s="54">
        <v>34.556570000000001</v>
      </c>
      <c r="E943" s="54">
        <v>34.082830000000001</v>
      </c>
      <c r="F943" s="54">
        <v>34.741059999999997</v>
      </c>
      <c r="G943" s="54">
        <v>34.460149999999999</v>
      </c>
    </row>
    <row r="944" spans="1:7" x14ac:dyDescent="0.6">
      <c r="A944" s="54" t="s">
        <v>251</v>
      </c>
      <c r="B944" s="54" t="s">
        <v>252</v>
      </c>
      <c r="C944" s="54" t="s">
        <v>50</v>
      </c>
      <c r="D944" s="54">
        <v>24.537240000000001</v>
      </c>
      <c r="E944" s="54">
        <v>24.5183</v>
      </c>
      <c r="F944" s="54">
        <v>24.564959999999999</v>
      </c>
      <c r="G944" s="54">
        <v>24.54017</v>
      </c>
    </row>
    <row r="945" spans="1:7" x14ac:dyDescent="0.6">
      <c r="A945" s="54" t="s">
        <v>251</v>
      </c>
      <c r="B945" s="54" t="s">
        <v>252</v>
      </c>
      <c r="C945" s="54" t="s">
        <v>51</v>
      </c>
      <c r="D945" s="54">
        <v>33.316890000000001</v>
      </c>
      <c r="E945" s="54">
        <v>33.552669999999999</v>
      </c>
      <c r="F945" s="54">
        <v>33.916649999999997</v>
      </c>
      <c r="G945" s="54">
        <v>33.595399999999998</v>
      </c>
    </row>
    <row r="946" spans="1:7" x14ac:dyDescent="0.6">
      <c r="A946" s="54" t="s">
        <v>251</v>
      </c>
      <c r="B946" s="54" t="s">
        <v>252</v>
      </c>
      <c r="C946" s="54" t="s">
        <v>52</v>
      </c>
      <c r="D946" s="54">
        <v>27.741330000000001</v>
      </c>
      <c r="E946" s="54">
        <v>27.834330000000001</v>
      </c>
      <c r="F946" s="54">
        <v>27.827739999999999</v>
      </c>
      <c r="G946" s="54">
        <v>27.801130000000001</v>
      </c>
    </row>
    <row r="947" spans="1:7" x14ac:dyDescent="0.6">
      <c r="A947" s="54" t="s">
        <v>245</v>
      </c>
      <c r="B947" s="54" t="s">
        <v>246</v>
      </c>
      <c r="C947" s="54" t="s">
        <v>33</v>
      </c>
      <c r="D947" s="54">
        <v>21.756900000000002</v>
      </c>
      <c r="E947" s="54">
        <v>21.8613</v>
      </c>
      <c r="F947" s="54">
        <v>21.933800000000002</v>
      </c>
      <c r="G947" s="54">
        <v>21.850670000000001</v>
      </c>
    </row>
    <row r="948" spans="1:7" x14ac:dyDescent="0.6">
      <c r="A948" s="54" t="s">
        <v>245</v>
      </c>
      <c r="B948" s="54" t="s">
        <v>246</v>
      </c>
      <c r="C948" s="54" t="s">
        <v>34</v>
      </c>
      <c r="D948" s="54">
        <v>31.204339999999998</v>
      </c>
      <c r="E948" s="54">
        <v>31.370360000000002</v>
      </c>
      <c r="F948" s="54">
        <v>31.30799</v>
      </c>
      <c r="G948" s="54">
        <v>31.294229999999999</v>
      </c>
    </row>
    <row r="949" spans="1:7" x14ac:dyDescent="0.6">
      <c r="A949" s="54" t="s">
        <v>245</v>
      </c>
      <c r="B949" s="54" t="s">
        <v>246</v>
      </c>
      <c r="C949" s="54" t="s">
        <v>35</v>
      </c>
      <c r="D949" s="54">
        <v>29.75647</v>
      </c>
      <c r="E949" s="54">
        <v>29.85586</v>
      </c>
      <c r="F949" s="54">
        <v>29.875689999999999</v>
      </c>
      <c r="G949" s="54">
        <v>29.829339999999998</v>
      </c>
    </row>
    <row r="950" spans="1:7" x14ac:dyDescent="0.6">
      <c r="A950" s="54" t="s">
        <v>245</v>
      </c>
      <c r="B950" s="54" t="s">
        <v>246</v>
      </c>
      <c r="C950" s="54" t="s">
        <v>36</v>
      </c>
      <c r="D950" s="54">
        <v>30.54317</v>
      </c>
      <c r="E950" s="54">
        <v>30.76568</v>
      </c>
      <c r="F950" s="54">
        <v>30.843979999999998</v>
      </c>
      <c r="G950" s="54">
        <v>30.717610000000001</v>
      </c>
    </row>
    <row r="951" spans="1:7" x14ac:dyDescent="0.6">
      <c r="A951" s="54" t="s">
        <v>245</v>
      </c>
      <c r="B951" s="54" t="s">
        <v>246</v>
      </c>
      <c r="C951" s="54" t="s">
        <v>37</v>
      </c>
      <c r="D951" s="54">
        <v>32.302390000000003</v>
      </c>
      <c r="E951" s="54">
        <v>32.326259999999998</v>
      </c>
      <c r="F951" s="54">
        <v>32.387520000000002</v>
      </c>
      <c r="G951" s="54">
        <v>32.338720000000002</v>
      </c>
    </row>
    <row r="952" spans="1:7" x14ac:dyDescent="0.6">
      <c r="A952" s="54" t="s">
        <v>245</v>
      </c>
      <c r="B952" s="54" t="s">
        <v>246</v>
      </c>
      <c r="C952" s="54" t="s">
        <v>38</v>
      </c>
      <c r="D952" s="54">
        <v>31.239889999999999</v>
      </c>
      <c r="E952" s="54">
        <v>31.632940000000001</v>
      </c>
      <c r="F952" s="54">
        <v>31.715039999999998</v>
      </c>
      <c r="G952" s="54">
        <v>31.52929</v>
      </c>
    </row>
    <row r="953" spans="1:7" x14ac:dyDescent="0.6">
      <c r="A953" s="54" t="s">
        <v>245</v>
      </c>
      <c r="B953" s="54" t="s">
        <v>246</v>
      </c>
      <c r="C953" s="54" t="s">
        <v>39</v>
      </c>
      <c r="D953" s="54">
        <v>28.884630000000001</v>
      </c>
      <c r="E953" s="54">
        <v>28.972930000000002</v>
      </c>
      <c r="F953" s="54">
        <v>29.052420000000001</v>
      </c>
      <c r="G953" s="54">
        <v>28.969989999999999</v>
      </c>
    </row>
    <row r="954" spans="1:7" x14ac:dyDescent="0.6">
      <c r="A954" s="54" t="s">
        <v>245</v>
      </c>
      <c r="B954" s="54" t="s">
        <v>246</v>
      </c>
      <c r="C954" s="54" t="s">
        <v>61</v>
      </c>
      <c r="D954" s="54">
        <v>33.111960000000003</v>
      </c>
      <c r="E954" s="54">
        <v>32.848419999999997</v>
      </c>
      <c r="F954" s="54">
        <v>32.92483</v>
      </c>
      <c r="G954" s="54">
        <v>32.961739999999999</v>
      </c>
    </row>
    <row r="955" spans="1:7" x14ac:dyDescent="0.6">
      <c r="A955" s="54" t="s">
        <v>245</v>
      </c>
      <c r="B955" s="54" t="s">
        <v>246</v>
      </c>
      <c r="C955" s="54" t="s">
        <v>40</v>
      </c>
      <c r="D955" s="54">
        <v>28.7332</v>
      </c>
      <c r="E955" s="54">
        <v>28.68534</v>
      </c>
      <c r="F955" s="54">
        <v>28.933160000000001</v>
      </c>
      <c r="G955" s="54">
        <v>28.783899999999999</v>
      </c>
    </row>
    <row r="956" spans="1:7" x14ac:dyDescent="0.6">
      <c r="A956" s="54" t="s">
        <v>245</v>
      </c>
      <c r="B956" s="54" t="s">
        <v>246</v>
      </c>
      <c r="C956" s="54" t="s">
        <v>41</v>
      </c>
      <c r="D956" s="54">
        <v>30.790679999999998</v>
      </c>
      <c r="E956" s="54">
        <v>30.737580000000001</v>
      </c>
      <c r="F956" s="54">
        <v>30.760570000000001</v>
      </c>
      <c r="G956" s="54">
        <v>30.76294</v>
      </c>
    </row>
    <row r="957" spans="1:7" x14ac:dyDescent="0.6">
      <c r="A957" s="54" t="s">
        <v>245</v>
      </c>
      <c r="B957" s="54" t="s">
        <v>246</v>
      </c>
      <c r="C957" s="54" t="s">
        <v>42</v>
      </c>
      <c r="D957" s="54">
        <v>24.993030000000001</v>
      </c>
      <c r="E957" s="54">
        <v>25.056709999999999</v>
      </c>
      <c r="F957" s="54">
        <v>25.132400000000001</v>
      </c>
      <c r="G957" s="54">
        <v>25.06071</v>
      </c>
    </row>
    <row r="958" spans="1:7" x14ac:dyDescent="0.6">
      <c r="A958" s="54" t="s">
        <v>245</v>
      </c>
      <c r="B958" s="54" t="s">
        <v>246</v>
      </c>
      <c r="C958" s="54" t="s">
        <v>43</v>
      </c>
      <c r="D958" s="54">
        <v>31.349930000000001</v>
      </c>
      <c r="E958" s="54">
        <v>31.624140000000001</v>
      </c>
      <c r="F958" s="54">
        <v>31.683209999999999</v>
      </c>
      <c r="G958" s="54">
        <v>31.552430000000001</v>
      </c>
    </row>
    <row r="959" spans="1:7" x14ac:dyDescent="0.6">
      <c r="A959" s="54" t="s">
        <v>245</v>
      </c>
      <c r="B959" s="54" t="s">
        <v>246</v>
      </c>
      <c r="C959" s="54" t="s">
        <v>44</v>
      </c>
      <c r="D959" s="54">
        <v>31.645389999999999</v>
      </c>
      <c r="E959" s="54">
        <v>31.757000000000001</v>
      </c>
      <c r="F959" s="54">
        <v>31.68038</v>
      </c>
      <c r="G959" s="54">
        <v>31.69426</v>
      </c>
    </row>
    <row r="960" spans="1:7" x14ac:dyDescent="0.6">
      <c r="A960" s="54" t="s">
        <v>245</v>
      </c>
      <c r="B960" s="54" t="s">
        <v>246</v>
      </c>
      <c r="C960" s="54" t="s">
        <v>45</v>
      </c>
      <c r="D960" s="54">
        <v>28.410630000000001</v>
      </c>
      <c r="E960" s="54">
        <v>28.459810000000001</v>
      </c>
      <c r="F960" s="54">
        <v>28.649059999999999</v>
      </c>
      <c r="G960" s="54">
        <v>28.506499999999999</v>
      </c>
    </row>
    <row r="961" spans="1:7" x14ac:dyDescent="0.6">
      <c r="A961" s="54" t="s">
        <v>245</v>
      </c>
      <c r="B961" s="54" t="s">
        <v>246</v>
      </c>
      <c r="C961" s="54" t="s">
        <v>46</v>
      </c>
      <c r="D961" s="54">
        <v>32.723840000000003</v>
      </c>
      <c r="E961" s="54">
        <v>32.963819999999998</v>
      </c>
      <c r="F961" s="54">
        <v>33.136740000000003</v>
      </c>
      <c r="G961" s="54">
        <v>32.941470000000002</v>
      </c>
    </row>
    <row r="962" spans="1:7" x14ac:dyDescent="0.6">
      <c r="A962" s="54" t="s">
        <v>245</v>
      </c>
      <c r="B962" s="54" t="s">
        <v>246</v>
      </c>
      <c r="C962" s="54" t="s">
        <v>47</v>
      </c>
      <c r="D962" s="54">
        <v>28.14836</v>
      </c>
      <c r="E962" s="54">
        <v>27.991209999999999</v>
      </c>
      <c r="F962" s="54">
        <v>28.352679999999999</v>
      </c>
      <c r="G962" s="54">
        <v>28.164079999999998</v>
      </c>
    </row>
    <row r="963" spans="1:7" x14ac:dyDescent="0.6">
      <c r="A963" s="54" t="s">
        <v>245</v>
      </c>
      <c r="B963" s="54" t="s">
        <v>246</v>
      </c>
      <c r="C963" s="54" t="s">
        <v>48</v>
      </c>
      <c r="D963" s="54">
        <v>32.25347</v>
      </c>
      <c r="E963" s="54">
        <v>31.98132</v>
      </c>
      <c r="F963" s="54">
        <v>32.501840000000001</v>
      </c>
      <c r="G963" s="54">
        <v>32.245539999999998</v>
      </c>
    </row>
    <row r="964" spans="1:7" x14ac:dyDescent="0.6">
      <c r="A964" s="54" t="s">
        <v>245</v>
      </c>
      <c r="B964" s="54" t="s">
        <v>246</v>
      </c>
      <c r="C964" s="54" t="s">
        <v>49</v>
      </c>
      <c r="D964" s="54">
        <v>32.958329999999997</v>
      </c>
      <c r="E964" s="54">
        <v>32.720320000000001</v>
      </c>
      <c r="F964" s="54">
        <v>32.713740000000001</v>
      </c>
      <c r="G964" s="54">
        <v>32.797460000000001</v>
      </c>
    </row>
    <row r="965" spans="1:7" x14ac:dyDescent="0.6">
      <c r="A965" s="54" t="s">
        <v>245</v>
      </c>
      <c r="B965" s="54" t="s">
        <v>246</v>
      </c>
      <c r="C965" s="54" t="s">
        <v>50</v>
      </c>
      <c r="D965" s="54">
        <v>25.089079999999999</v>
      </c>
      <c r="E965" s="54">
        <v>25.104610000000001</v>
      </c>
      <c r="F965" s="54">
        <v>25.45166</v>
      </c>
      <c r="G965" s="54">
        <v>25.215119999999999</v>
      </c>
    </row>
    <row r="966" spans="1:7" x14ac:dyDescent="0.6">
      <c r="A966" s="54" t="s">
        <v>245</v>
      </c>
      <c r="B966" s="54" t="s">
        <v>246</v>
      </c>
      <c r="C966" s="54" t="s">
        <v>51</v>
      </c>
      <c r="D966" s="54">
        <v>31.213180000000001</v>
      </c>
      <c r="E966" s="54">
        <v>31.363689999999998</v>
      </c>
      <c r="F966" s="54">
        <v>31.766030000000001</v>
      </c>
      <c r="G966" s="54">
        <v>31.44763</v>
      </c>
    </row>
    <row r="967" spans="1:7" x14ac:dyDescent="0.6">
      <c r="A967" s="54" t="s">
        <v>245</v>
      </c>
      <c r="B967" s="54" t="s">
        <v>246</v>
      </c>
      <c r="C967" s="54" t="s">
        <v>52</v>
      </c>
      <c r="D967" s="54">
        <v>29.580950000000001</v>
      </c>
      <c r="E967" s="54">
        <v>29.680230000000002</v>
      </c>
      <c r="F967" s="54">
        <v>29.81073</v>
      </c>
      <c r="G967" s="54">
        <v>29.690639999999998</v>
      </c>
    </row>
    <row r="968" spans="1:7" x14ac:dyDescent="0.6">
      <c r="A968" s="54" t="s">
        <v>227</v>
      </c>
      <c r="B968" s="54" t="s">
        <v>228</v>
      </c>
      <c r="C968" s="54" t="s">
        <v>33</v>
      </c>
      <c r="D968" s="54">
        <v>22.140709999999999</v>
      </c>
      <c r="E968" s="54">
        <v>22.19473</v>
      </c>
      <c r="F968" s="54">
        <v>22.280169999999998</v>
      </c>
      <c r="G968" s="54">
        <v>22.205200000000001</v>
      </c>
    </row>
    <row r="969" spans="1:7" x14ac:dyDescent="0.6">
      <c r="A969" s="54" t="s">
        <v>227</v>
      </c>
      <c r="B969" s="54" t="s">
        <v>228</v>
      </c>
      <c r="C969" s="54" t="s">
        <v>34</v>
      </c>
      <c r="D969" s="54">
        <v>32.046199999999999</v>
      </c>
      <c r="E969" s="54">
        <v>32.10284</v>
      </c>
      <c r="F969" s="54">
        <v>32.197009999999999</v>
      </c>
      <c r="G969" s="54">
        <v>32.115349999999999</v>
      </c>
    </row>
    <row r="970" spans="1:7" x14ac:dyDescent="0.6">
      <c r="A970" s="54" t="s">
        <v>227</v>
      </c>
      <c r="B970" s="54" t="s">
        <v>228</v>
      </c>
      <c r="C970" s="54" t="s">
        <v>35</v>
      </c>
      <c r="D970" s="54">
        <v>29.429300000000001</v>
      </c>
      <c r="E970" s="54">
        <v>29.398489999999999</v>
      </c>
      <c r="F970" s="54">
        <v>29.43976</v>
      </c>
      <c r="G970" s="54">
        <v>29.422519999999999</v>
      </c>
    </row>
    <row r="971" spans="1:7" x14ac:dyDescent="0.6">
      <c r="A971" s="54" t="s">
        <v>227</v>
      </c>
      <c r="B971" s="54" t="s">
        <v>228</v>
      </c>
      <c r="C971" s="54" t="s">
        <v>36</v>
      </c>
      <c r="D971" s="54">
        <v>30.064699999999998</v>
      </c>
      <c r="E971" s="54">
        <v>30.031189999999999</v>
      </c>
      <c r="F971" s="54">
        <v>30.196179999999998</v>
      </c>
      <c r="G971" s="54">
        <v>30.097359999999998</v>
      </c>
    </row>
    <row r="972" spans="1:7" x14ac:dyDescent="0.6">
      <c r="A972" s="54" t="s">
        <v>227</v>
      </c>
      <c r="B972" s="54" t="s">
        <v>228</v>
      </c>
      <c r="C972" s="54" t="s">
        <v>37</v>
      </c>
      <c r="D972" s="54">
        <v>31.676819999999999</v>
      </c>
      <c r="E972" s="54">
        <v>31.783850000000001</v>
      </c>
      <c r="F972" s="54">
        <v>31.67887</v>
      </c>
      <c r="G972" s="54">
        <v>31.713180000000001</v>
      </c>
    </row>
    <row r="973" spans="1:7" x14ac:dyDescent="0.6">
      <c r="A973" s="54" t="s">
        <v>227</v>
      </c>
      <c r="B973" s="54" t="s">
        <v>228</v>
      </c>
      <c r="C973" s="54" t="s">
        <v>38</v>
      </c>
      <c r="D973" s="54">
        <v>30.796810000000001</v>
      </c>
      <c r="E973" s="54">
        <v>30.703060000000001</v>
      </c>
      <c r="F973" s="54">
        <v>30.79156</v>
      </c>
      <c r="G973" s="54">
        <v>30.763809999999999</v>
      </c>
    </row>
    <row r="974" spans="1:7" x14ac:dyDescent="0.6">
      <c r="A974" s="54" t="s">
        <v>227</v>
      </c>
      <c r="B974" s="54" t="s">
        <v>228</v>
      </c>
      <c r="C974" s="54" t="s">
        <v>39</v>
      </c>
      <c r="D974" s="54">
        <v>28.18036</v>
      </c>
      <c r="E974" s="54">
        <v>28.108740000000001</v>
      </c>
      <c r="F974" s="54">
        <v>28.108039999999999</v>
      </c>
      <c r="G974" s="54">
        <v>28.132380000000001</v>
      </c>
    </row>
    <row r="975" spans="1:7" x14ac:dyDescent="0.6">
      <c r="A975" s="54" t="s">
        <v>227</v>
      </c>
      <c r="B975" s="54" t="s">
        <v>228</v>
      </c>
      <c r="C975" s="54" t="s">
        <v>61</v>
      </c>
      <c r="D975" s="54">
        <v>34.059539999999998</v>
      </c>
      <c r="E975" s="54">
        <v>33.958300000000001</v>
      </c>
      <c r="F975" s="54">
        <v>33.831060000000001</v>
      </c>
      <c r="G975" s="54">
        <v>33.949629999999999</v>
      </c>
    </row>
    <row r="976" spans="1:7" x14ac:dyDescent="0.6">
      <c r="A976" s="54" t="s">
        <v>227</v>
      </c>
      <c r="B976" s="54" t="s">
        <v>228</v>
      </c>
      <c r="C976" s="54" t="s">
        <v>40</v>
      </c>
      <c r="D976" s="54">
        <v>28.25928</v>
      </c>
      <c r="E976" s="54">
        <v>28.215070000000001</v>
      </c>
      <c r="F976" s="54">
        <v>28.328720000000001</v>
      </c>
      <c r="G976" s="54">
        <v>28.267690000000002</v>
      </c>
    </row>
    <row r="977" spans="1:7" x14ac:dyDescent="0.6">
      <c r="A977" s="54" t="s">
        <v>227</v>
      </c>
      <c r="B977" s="54" t="s">
        <v>228</v>
      </c>
      <c r="C977" s="54" t="s">
        <v>41</v>
      </c>
      <c r="D977" s="54">
        <v>29.151800000000001</v>
      </c>
      <c r="E977" s="54">
        <v>29.123660000000001</v>
      </c>
      <c r="F977" s="54">
        <v>29.372820000000001</v>
      </c>
      <c r="G977" s="54">
        <v>29.216090000000001</v>
      </c>
    </row>
    <row r="978" spans="1:7" x14ac:dyDescent="0.6">
      <c r="A978" s="54" t="s">
        <v>227</v>
      </c>
      <c r="B978" s="54" t="s">
        <v>228</v>
      </c>
      <c r="C978" s="54" t="s">
        <v>42</v>
      </c>
      <c r="D978" s="54">
        <v>25.181979999999999</v>
      </c>
      <c r="E978" s="54">
        <v>25.18788</v>
      </c>
      <c r="F978" s="54">
        <v>25.196719999999999</v>
      </c>
      <c r="G978" s="54">
        <v>25.188859999999998</v>
      </c>
    </row>
    <row r="979" spans="1:7" x14ac:dyDescent="0.6">
      <c r="A979" s="54" t="s">
        <v>227</v>
      </c>
      <c r="B979" s="54" t="s">
        <v>228</v>
      </c>
      <c r="C979" s="54" t="s">
        <v>43</v>
      </c>
      <c r="D979" s="54">
        <v>31.614180000000001</v>
      </c>
      <c r="E979" s="54">
        <v>31.82526</v>
      </c>
      <c r="F979" s="54">
        <v>31.810960000000001</v>
      </c>
      <c r="G979" s="54">
        <v>31.750129999999999</v>
      </c>
    </row>
    <row r="980" spans="1:7" x14ac:dyDescent="0.6">
      <c r="A980" s="54" t="s">
        <v>227</v>
      </c>
      <c r="B980" s="54" t="s">
        <v>228</v>
      </c>
      <c r="C980" s="54" t="s">
        <v>44</v>
      </c>
      <c r="D980" s="54">
        <v>29.06129</v>
      </c>
      <c r="E980" s="54">
        <v>29.25037</v>
      </c>
      <c r="F980" s="54">
        <v>29.208549999999999</v>
      </c>
      <c r="G980" s="54">
        <v>29.173400000000001</v>
      </c>
    </row>
    <row r="981" spans="1:7" x14ac:dyDescent="0.6">
      <c r="A981" s="54" t="s">
        <v>227</v>
      </c>
      <c r="B981" s="54" t="s">
        <v>228</v>
      </c>
      <c r="C981" s="54" t="s">
        <v>45</v>
      </c>
      <c r="D981" s="54">
        <v>28.962910000000001</v>
      </c>
      <c r="E981" s="54">
        <v>28.994340000000001</v>
      </c>
      <c r="F981" s="54">
        <v>29.048660000000002</v>
      </c>
      <c r="G981" s="54">
        <v>29.00197</v>
      </c>
    </row>
    <row r="982" spans="1:7" x14ac:dyDescent="0.6">
      <c r="A982" s="54" t="s">
        <v>227</v>
      </c>
      <c r="B982" s="54" t="s">
        <v>228</v>
      </c>
      <c r="C982" s="54" t="s">
        <v>46</v>
      </c>
      <c r="D982" s="54">
        <v>31.873159999999999</v>
      </c>
      <c r="E982" s="54">
        <v>31.918150000000001</v>
      </c>
      <c r="F982" s="54">
        <v>31.876069999999999</v>
      </c>
      <c r="G982" s="54">
        <v>31.889130000000002</v>
      </c>
    </row>
    <row r="983" spans="1:7" x14ac:dyDescent="0.6">
      <c r="A983" s="54" t="s">
        <v>227</v>
      </c>
      <c r="B983" s="54" t="s">
        <v>228</v>
      </c>
      <c r="C983" s="54" t="s">
        <v>47</v>
      </c>
      <c r="D983" s="54">
        <v>29.265239999999999</v>
      </c>
      <c r="E983" s="54">
        <v>29.33595</v>
      </c>
      <c r="F983" s="54">
        <v>29.313859999999998</v>
      </c>
      <c r="G983" s="54">
        <v>29.305019999999999</v>
      </c>
    </row>
    <row r="984" spans="1:7" x14ac:dyDescent="0.6">
      <c r="A984" s="54" t="s">
        <v>227</v>
      </c>
      <c r="B984" s="54" t="s">
        <v>228</v>
      </c>
      <c r="C984" s="54" t="s">
        <v>48</v>
      </c>
      <c r="D984" s="54">
        <v>31.136089999999999</v>
      </c>
      <c r="E984" s="54">
        <v>31.188130000000001</v>
      </c>
      <c r="F984" s="54">
        <v>31.05735</v>
      </c>
      <c r="G984" s="54">
        <v>31.127189999999999</v>
      </c>
    </row>
    <row r="985" spans="1:7" x14ac:dyDescent="0.6">
      <c r="A985" s="54" t="s">
        <v>227</v>
      </c>
      <c r="B985" s="54" t="s">
        <v>228</v>
      </c>
      <c r="C985" s="54" t="s">
        <v>49</v>
      </c>
      <c r="D985" s="54">
        <v>31.332319999999999</v>
      </c>
      <c r="E985" s="54">
        <v>31.130389999999998</v>
      </c>
      <c r="F985" s="54">
        <v>31.222169999999998</v>
      </c>
      <c r="G985" s="54">
        <v>31.228290000000001</v>
      </c>
    </row>
    <row r="986" spans="1:7" x14ac:dyDescent="0.6">
      <c r="A986" s="54" t="s">
        <v>227</v>
      </c>
      <c r="B986" s="54" t="s">
        <v>228</v>
      </c>
      <c r="C986" s="54" t="s">
        <v>50</v>
      </c>
      <c r="D986" s="54">
        <v>24.66544</v>
      </c>
      <c r="E986" s="54">
        <v>24.669550000000001</v>
      </c>
      <c r="F986" s="54">
        <v>24.712779999999999</v>
      </c>
      <c r="G986" s="54">
        <v>24.682590000000001</v>
      </c>
    </row>
    <row r="987" spans="1:7" x14ac:dyDescent="0.6">
      <c r="A987" s="54" t="s">
        <v>227</v>
      </c>
      <c r="B987" s="54" t="s">
        <v>228</v>
      </c>
      <c r="C987" s="54" t="s">
        <v>51</v>
      </c>
      <c r="D987" s="54">
        <v>29.664819999999999</v>
      </c>
      <c r="E987" s="54">
        <v>29.82667</v>
      </c>
      <c r="F987" s="54">
        <v>29.830860000000001</v>
      </c>
      <c r="G987" s="54">
        <v>29.77412</v>
      </c>
    </row>
    <row r="988" spans="1:7" x14ac:dyDescent="0.6">
      <c r="A988" s="54" t="s">
        <v>227</v>
      </c>
      <c r="B988" s="54" t="s">
        <v>228</v>
      </c>
      <c r="C988" s="54" t="s">
        <v>52</v>
      </c>
      <c r="D988" s="54">
        <v>28.153199999999998</v>
      </c>
      <c r="E988" s="54">
        <v>28.181650000000001</v>
      </c>
      <c r="F988" s="54">
        <v>28.336349999999999</v>
      </c>
      <c r="G988" s="54">
        <v>28.22373</v>
      </c>
    </row>
    <row r="989" spans="1:7" x14ac:dyDescent="0.6">
      <c r="A989" s="54" t="s">
        <v>181</v>
      </c>
      <c r="B989" s="54" t="s">
        <v>182</v>
      </c>
      <c r="C989" s="54" t="s">
        <v>33</v>
      </c>
      <c r="D989" s="54">
        <v>20.644459999999999</v>
      </c>
      <c r="E989" s="54">
        <v>20.65072</v>
      </c>
      <c r="F989" s="54">
        <v>20.764089999999999</v>
      </c>
      <c r="G989" s="54">
        <v>20.686419999999998</v>
      </c>
    </row>
    <row r="990" spans="1:7" x14ac:dyDescent="0.6">
      <c r="A990" s="54" t="s">
        <v>181</v>
      </c>
      <c r="B990" s="54" t="s">
        <v>182</v>
      </c>
      <c r="C990" s="54" t="s">
        <v>34</v>
      </c>
      <c r="D990" s="54">
        <v>30.552779999999998</v>
      </c>
      <c r="E990" s="54">
        <v>30.713799999999999</v>
      </c>
      <c r="F990" s="54">
        <v>30.811900000000001</v>
      </c>
      <c r="G990" s="54">
        <v>30.692830000000001</v>
      </c>
    </row>
    <row r="991" spans="1:7" x14ac:dyDescent="0.6">
      <c r="A991" s="54" t="s">
        <v>181</v>
      </c>
      <c r="B991" s="54" t="s">
        <v>182</v>
      </c>
      <c r="C991" s="54" t="s">
        <v>35</v>
      </c>
      <c r="D991" s="54">
        <v>27.17821</v>
      </c>
      <c r="E991" s="54">
        <v>27.13307</v>
      </c>
      <c r="F991" s="54">
        <v>27.267430000000001</v>
      </c>
      <c r="G991" s="54">
        <v>27.192900000000002</v>
      </c>
    </row>
    <row r="992" spans="1:7" x14ac:dyDescent="0.6">
      <c r="A992" s="54" t="s">
        <v>181</v>
      </c>
      <c r="B992" s="54" t="s">
        <v>182</v>
      </c>
      <c r="C992" s="54" t="s">
        <v>36</v>
      </c>
      <c r="D992" s="54">
        <v>27.881250000000001</v>
      </c>
      <c r="E992" s="54">
        <v>27.80686</v>
      </c>
      <c r="F992" s="54">
        <v>27.952490000000001</v>
      </c>
      <c r="G992" s="54">
        <v>27.880199999999999</v>
      </c>
    </row>
    <row r="993" spans="1:7" x14ac:dyDescent="0.6">
      <c r="A993" s="54" t="s">
        <v>181</v>
      </c>
      <c r="B993" s="54" t="s">
        <v>182</v>
      </c>
      <c r="C993" s="54" t="s">
        <v>37</v>
      </c>
      <c r="D993" s="54">
        <v>30.50254</v>
      </c>
      <c r="E993" s="54">
        <v>30.572600000000001</v>
      </c>
      <c r="F993" s="54">
        <v>30.625209999999999</v>
      </c>
      <c r="G993" s="54">
        <v>30.566780000000001</v>
      </c>
    </row>
    <row r="994" spans="1:7" x14ac:dyDescent="0.6">
      <c r="A994" s="54" t="s">
        <v>181</v>
      </c>
      <c r="B994" s="54" t="s">
        <v>182</v>
      </c>
      <c r="C994" s="54" t="s">
        <v>38</v>
      </c>
      <c r="D994" s="54">
        <v>29.626919999999998</v>
      </c>
      <c r="E994" s="54">
        <v>29.572209999999998</v>
      </c>
      <c r="F994" s="54">
        <v>29.52026</v>
      </c>
      <c r="G994" s="54">
        <v>29.573129999999999</v>
      </c>
    </row>
    <row r="995" spans="1:7" x14ac:dyDescent="0.6">
      <c r="A995" s="54" t="s">
        <v>181</v>
      </c>
      <c r="B995" s="54" t="s">
        <v>182</v>
      </c>
      <c r="C995" s="54" t="s">
        <v>39</v>
      </c>
      <c r="D995" s="54">
        <v>27.5031</v>
      </c>
      <c r="E995" s="54">
        <v>27.517859999999999</v>
      </c>
      <c r="F995" s="54">
        <v>27.513809999999999</v>
      </c>
      <c r="G995" s="54">
        <v>27.511590000000002</v>
      </c>
    </row>
    <row r="996" spans="1:7" x14ac:dyDescent="0.6">
      <c r="A996" s="54" t="s">
        <v>181</v>
      </c>
      <c r="B996" s="54" t="s">
        <v>182</v>
      </c>
      <c r="C996" s="54" t="s">
        <v>61</v>
      </c>
      <c r="D996" s="54">
        <v>31.86619</v>
      </c>
      <c r="E996" s="54">
        <v>32.297240000000002</v>
      </c>
      <c r="F996" s="54">
        <v>32.132010000000001</v>
      </c>
      <c r="G996" s="54">
        <v>32.098480000000002</v>
      </c>
    </row>
    <row r="997" spans="1:7" x14ac:dyDescent="0.6">
      <c r="A997" s="54" t="s">
        <v>181</v>
      </c>
      <c r="B997" s="54" t="s">
        <v>182</v>
      </c>
      <c r="C997" s="54" t="s">
        <v>40</v>
      </c>
      <c r="D997" s="54">
        <v>26.139579999999999</v>
      </c>
      <c r="E997" s="54">
        <v>26.149699999999999</v>
      </c>
      <c r="F997" s="54">
        <v>26.203790000000001</v>
      </c>
      <c r="G997" s="54">
        <v>26.164359999999999</v>
      </c>
    </row>
    <row r="998" spans="1:7" x14ac:dyDescent="0.6">
      <c r="A998" s="54" t="s">
        <v>181</v>
      </c>
      <c r="B998" s="54" t="s">
        <v>182</v>
      </c>
      <c r="C998" s="54" t="s">
        <v>41</v>
      </c>
      <c r="D998" s="54">
        <v>25.709520000000001</v>
      </c>
      <c r="E998" s="54">
        <v>25.670950000000001</v>
      </c>
      <c r="F998" s="54">
        <v>25.659680000000002</v>
      </c>
      <c r="G998" s="54">
        <v>25.680050000000001</v>
      </c>
    </row>
    <row r="999" spans="1:7" x14ac:dyDescent="0.6">
      <c r="A999" s="54" t="s">
        <v>181</v>
      </c>
      <c r="B999" s="54" t="s">
        <v>182</v>
      </c>
      <c r="C999" s="54" t="s">
        <v>42</v>
      </c>
      <c r="D999" s="54">
        <v>23.25874</v>
      </c>
      <c r="E999" s="54">
        <v>23.330120000000001</v>
      </c>
      <c r="F999" s="54">
        <v>23.326789999999999</v>
      </c>
      <c r="G999" s="54">
        <v>23.305219999999998</v>
      </c>
    </row>
    <row r="1000" spans="1:7" x14ac:dyDescent="0.6">
      <c r="A1000" s="54" t="s">
        <v>181</v>
      </c>
      <c r="B1000" s="54" t="s">
        <v>182</v>
      </c>
      <c r="C1000" s="54" t="s">
        <v>43</v>
      </c>
      <c r="D1000" s="54">
        <v>28.945679999999999</v>
      </c>
      <c r="E1000" s="54">
        <v>28.840579999999999</v>
      </c>
      <c r="F1000" s="54">
        <v>28.844909999999999</v>
      </c>
      <c r="G1000" s="54">
        <v>28.87706</v>
      </c>
    </row>
    <row r="1001" spans="1:7" x14ac:dyDescent="0.6">
      <c r="A1001" s="54" t="s">
        <v>181</v>
      </c>
      <c r="B1001" s="54" t="s">
        <v>182</v>
      </c>
      <c r="C1001" s="54" t="s">
        <v>44</v>
      </c>
      <c r="D1001" s="54">
        <v>26.716940000000001</v>
      </c>
      <c r="E1001" s="54">
        <v>26.758949999999999</v>
      </c>
      <c r="F1001" s="54">
        <v>26.791429999999998</v>
      </c>
      <c r="G1001" s="54">
        <v>26.755769999999998</v>
      </c>
    </row>
    <row r="1002" spans="1:7" x14ac:dyDescent="0.6">
      <c r="A1002" s="54" t="s">
        <v>181</v>
      </c>
      <c r="B1002" s="54" t="s">
        <v>182</v>
      </c>
      <c r="C1002" s="54" t="s">
        <v>45</v>
      </c>
      <c r="D1002" s="54">
        <v>27.94463</v>
      </c>
      <c r="E1002" s="54">
        <v>27.82761</v>
      </c>
      <c r="F1002" s="54">
        <v>27.874079999999999</v>
      </c>
      <c r="G1002" s="54">
        <v>27.882110000000001</v>
      </c>
    </row>
    <row r="1003" spans="1:7" x14ac:dyDescent="0.6">
      <c r="A1003" s="54" t="s">
        <v>181</v>
      </c>
      <c r="B1003" s="54" t="s">
        <v>182</v>
      </c>
      <c r="C1003" s="54" t="s">
        <v>46</v>
      </c>
      <c r="D1003" s="54">
        <v>30.886780000000002</v>
      </c>
      <c r="E1003" s="54">
        <v>31.24916</v>
      </c>
      <c r="F1003" s="54">
        <v>30.985340000000001</v>
      </c>
      <c r="G1003" s="54">
        <v>31.040430000000001</v>
      </c>
    </row>
    <row r="1004" spans="1:7" x14ac:dyDescent="0.6">
      <c r="A1004" s="54" t="s">
        <v>181</v>
      </c>
      <c r="B1004" s="54" t="s">
        <v>182</v>
      </c>
      <c r="C1004" s="54" t="s">
        <v>47</v>
      </c>
      <c r="D1004" s="54">
        <v>24.853760000000001</v>
      </c>
      <c r="E1004" s="54">
        <v>24.809470000000001</v>
      </c>
      <c r="F1004" s="54">
        <v>24.786359999999998</v>
      </c>
      <c r="G1004" s="54">
        <v>24.81653</v>
      </c>
    </row>
    <row r="1005" spans="1:7" x14ac:dyDescent="0.6">
      <c r="A1005" s="54" t="s">
        <v>181</v>
      </c>
      <c r="B1005" s="54" t="s">
        <v>182</v>
      </c>
      <c r="C1005" s="54" t="s">
        <v>48</v>
      </c>
      <c r="D1005" s="54">
        <v>31.225709999999999</v>
      </c>
      <c r="E1005" s="54">
        <v>31.063770000000002</v>
      </c>
      <c r="F1005" s="54">
        <v>31.246479999999998</v>
      </c>
      <c r="G1005" s="54">
        <v>31.178650000000001</v>
      </c>
    </row>
    <row r="1006" spans="1:7" x14ac:dyDescent="0.6">
      <c r="A1006" s="54" t="s">
        <v>181</v>
      </c>
      <c r="B1006" s="54" t="s">
        <v>182</v>
      </c>
      <c r="C1006" s="54" t="s">
        <v>49</v>
      </c>
      <c r="D1006" s="54">
        <v>28.046489999999999</v>
      </c>
      <c r="E1006" s="54">
        <v>28.143699999999999</v>
      </c>
      <c r="F1006" s="54">
        <v>27.988530000000001</v>
      </c>
      <c r="G1006" s="54">
        <v>28.059570000000001</v>
      </c>
    </row>
    <row r="1007" spans="1:7" x14ac:dyDescent="0.6">
      <c r="A1007" s="54" t="s">
        <v>181</v>
      </c>
      <c r="B1007" s="54" t="s">
        <v>182</v>
      </c>
      <c r="C1007" s="54" t="s">
        <v>50</v>
      </c>
      <c r="D1007" s="54">
        <v>24.00619</v>
      </c>
      <c r="E1007" s="54">
        <v>24.027750000000001</v>
      </c>
      <c r="F1007" s="54">
        <v>23.98171</v>
      </c>
      <c r="G1007" s="54">
        <v>24.005220000000001</v>
      </c>
    </row>
    <row r="1008" spans="1:7" x14ac:dyDescent="0.6">
      <c r="A1008" s="54" t="s">
        <v>181</v>
      </c>
      <c r="B1008" s="54" t="s">
        <v>182</v>
      </c>
      <c r="C1008" s="54" t="s">
        <v>51</v>
      </c>
      <c r="D1008" s="54">
        <v>26.52758</v>
      </c>
      <c r="E1008" s="54">
        <v>26.516960000000001</v>
      </c>
      <c r="F1008" s="54">
        <v>26.583970000000001</v>
      </c>
      <c r="G1008" s="54">
        <v>26.542840000000002</v>
      </c>
    </row>
    <row r="1009" spans="1:7" x14ac:dyDescent="0.6">
      <c r="A1009" s="54" t="s">
        <v>181</v>
      </c>
      <c r="B1009" s="54" t="s">
        <v>182</v>
      </c>
      <c r="C1009" s="54" t="s">
        <v>52</v>
      </c>
      <c r="D1009" s="54">
        <v>27.51286</v>
      </c>
      <c r="E1009" s="54">
        <v>27.501259999999998</v>
      </c>
      <c r="F1009" s="54">
        <v>27.511230000000001</v>
      </c>
      <c r="G1009" s="54">
        <v>27.50845</v>
      </c>
    </row>
    <row r="1010" spans="1:7" x14ac:dyDescent="0.6">
      <c r="A1010" s="54" t="s">
        <v>151</v>
      </c>
      <c r="B1010" s="54" t="s">
        <v>209</v>
      </c>
      <c r="C1010" s="54" t="s">
        <v>33</v>
      </c>
      <c r="D1010" s="54">
        <v>20.729569999999999</v>
      </c>
      <c r="E1010" s="54">
        <v>20.747610000000002</v>
      </c>
      <c r="F1010" s="54">
        <v>20.851150000000001</v>
      </c>
      <c r="G1010" s="54">
        <v>20.776109999999999</v>
      </c>
    </row>
    <row r="1011" spans="1:7" x14ac:dyDescent="0.6">
      <c r="A1011" s="54" t="s">
        <v>151</v>
      </c>
      <c r="B1011" s="54" t="s">
        <v>209</v>
      </c>
      <c r="C1011" s="54" t="s">
        <v>34</v>
      </c>
      <c r="D1011" s="54">
        <v>29.971050000000002</v>
      </c>
      <c r="E1011" s="54">
        <v>29.974789999999999</v>
      </c>
      <c r="F1011" s="54">
        <v>30.18816</v>
      </c>
      <c r="G1011" s="54">
        <v>30.04467</v>
      </c>
    </row>
    <row r="1012" spans="1:7" x14ac:dyDescent="0.6">
      <c r="A1012" s="54" t="s">
        <v>151</v>
      </c>
      <c r="B1012" s="54" t="s">
        <v>209</v>
      </c>
      <c r="C1012" s="54" t="s">
        <v>35</v>
      </c>
      <c r="D1012" s="54">
        <v>26.775289999999998</v>
      </c>
      <c r="E1012" s="54">
        <v>26.755600000000001</v>
      </c>
      <c r="F1012" s="54">
        <v>26.85406</v>
      </c>
      <c r="G1012" s="54">
        <v>26.794979999999999</v>
      </c>
    </row>
    <row r="1013" spans="1:7" x14ac:dyDescent="0.6">
      <c r="A1013" s="54" t="s">
        <v>151</v>
      </c>
      <c r="B1013" s="54" t="s">
        <v>209</v>
      </c>
      <c r="C1013" s="54" t="s">
        <v>36</v>
      </c>
      <c r="D1013" s="54">
        <v>28.64499</v>
      </c>
      <c r="E1013" s="54">
        <v>28.832699999999999</v>
      </c>
      <c r="F1013" s="54">
        <v>28.805240000000001</v>
      </c>
      <c r="G1013" s="54">
        <v>28.76098</v>
      </c>
    </row>
    <row r="1014" spans="1:7" x14ac:dyDescent="0.6">
      <c r="A1014" s="54" t="s">
        <v>151</v>
      </c>
      <c r="B1014" s="54" t="s">
        <v>209</v>
      </c>
      <c r="C1014" s="54" t="s">
        <v>37</v>
      </c>
      <c r="D1014" s="54">
        <v>30.078749999999999</v>
      </c>
      <c r="E1014" s="54">
        <v>30.036259999999999</v>
      </c>
      <c r="F1014" s="54">
        <v>30.222359999999998</v>
      </c>
      <c r="G1014" s="54">
        <v>30.112459999999999</v>
      </c>
    </row>
    <row r="1015" spans="1:7" x14ac:dyDescent="0.6">
      <c r="A1015" s="54" t="s">
        <v>151</v>
      </c>
      <c r="B1015" s="54" t="s">
        <v>209</v>
      </c>
      <c r="C1015" s="54" t="s">
        <v>38</v>
      </c>
      <c r="D1015" s="54">
        <v>29.00177</v>
      </c>
      <c r="E1015" s="54">
        <v>28.82667</v>
      </c>
      <c r="F1015" s="54">
        <v>28.883489999999998</v>
      </c>
      <c r="G1015" s="54">
        <v>28.903980000000001</v>
      </c>
    </row>
    <row r="1016" spans="1:7" x14ac:dyDescent="0.6">
      <c r="A1016" s="54" t="s">
        <v>151</v>
      </c>
      <c r="B1016" s="54" t="s">
        <v>209</v>
      </c>
      <c r="C1016" s="54" t="s">
        <v>39</v>
      </c>
      <c r="D1016" s="54">
        <v>26.97288</v>
      </c>
      <c r="E1016" s="54">
        <v>26.961680000000001</v>
      </c>
      <c r="F1016" s="54">
        <v>26.975380000000001</v>
      </c>
      <c r="G1016" s="54">
        <v>26.96998</v>
      </c>
    </row>
    <row r="1017" spans="1:7" x14ac:dyDescent="0.6">
      <c r="A1017" s="54" t="s">
        <v>151</v>
      </c>
      <c r="B1017" s="54" t="s">
        <v>209</v>
      </c>
      <c r="C1017" s="54" t="s">
        <v>61</v>
      </c>
      <c r="D1017" s="54">
        <v>31.52271</v>
      </c>
      <c r="E1017" s="54">
        <v>31.573</v>
      </c>
      <c r="F1017" s="54">
        <v>31.412710000000001</v>
      </c>
      <c r="G1017" s="54">
        <v>31.50281</v>
      </c>
    </row>
    <row r="1018" spans="1:7" x14ac:dyDescent="0.6">
      <c r="A1018" s="54" t="s">
        <v>151</v>
      </c>
      <c r="B1018" s="54" t="s">
        <v>209</v>
      </c>
      <c r="C1018" s="54" t="s">
        <v>40</v>
      </c>
      <c r="D1018" s="54">
        <v>27.400749999999999</v>
      </c>
      <c r="E1018" s="54">
        <v>27.367760000000001</v>
      </c>
      <c r="F1018" s="54">
        <v>27.48931</v>
      </c>
      <c r="G1018" s="54">
        <v>27.419270000000001</v>
      </c>
    </row>
    <row r="1019" spans="1:7" x14ac:dyDescent="0.6">
      <c r="A1019" s="54" t="s">
        <v>151</v>
      </c>
      <c r="B1019" s="54" t="s">
        <v>209</v>
      </c>
      <c r="C1019" s="54" t="s">
        <v>41</v>
      </c>
      <c r="D1019" s="54">
        <v>23.434290000000001</v>
      </c>
      <c r="E1019" s="54">
        <v>23.466090000000001</v>
      </c>
      <c r="F1019" s="54">
        <v>23.458860000000001</v>
      </c>
      <c r="G1019" s="54">
        <v>23.45308</v>
      </c>
    </row>
    <row r="1020" spans="1:7" x14ac:dyDescent="0.6">
      <c r="A1020" s="54" t="s">
        <v>151</v>
      </c>
      <c r="B1020" s="54" t="s">
        <v>209</v>
      </c>
      <c r="C1020" s="54" t="s">
        <v>42</v>
      </c>
      <c r="D1020" s="54">
        <v>22.973310000000001</v>
      </c>
      <c r="E1020" s="54">
        <v>22.997789999999998</v>
      </c>
      <c r="F1020" s="54">
        <v>23.031590000000001</v>
      </c>
      <c r="G1020" s="54">
        <v>23.000900000000001</v>
      </c>
    </row>
    <row r="1021" spans="1:7" x14ac:dyDescent="0.6">
      <c r="A1021" s="54" t="s">
        <v>151</v>
      </c>
      <c r="B1021" s="54" t="s">
        <v>209</v>
      </c>
      <c r="C1021" s="54" t="s">
        <v>43</v>
      </c>
      <c r="D1021" s="54">
        <v>30.254909999999999</v>
      </c>
      <c r="E1021" s="54">
        <v>30.348579999999998</v>
      </c>
      <c r="F1021" s="54">
        <v>30.340170000000001</v>
      </c>
      <c r="G1021" s="54">
        <v>30.314550000000001</v>
      </c>
    </row>
    <row r="1022" spans="1:7" x14ac:dyDescent="0.6">
      <c r="A1022" s="54" t="s">
        <v>151</v>
      </c>
      <c r="B1022" s="54" t="s">
        <v>209</v>
      </c>
      <c r="C1022" s="54" t="s">
        <v>44</v>
      </c>
      <c r="D1022" s="54">
        <v>29.16039</v>
      </c>
      <c r="E1022" s="54">
        <v>29.272739999999999</v>
      </c>
      <c r="F1022" s="54">
        <v>29.31194</v>
      </c>
      <c r="G1022" s="54">
        <v>29.248360000000002</v>
      </c>
    </row>
    <row r="1023" spans="1:7" x14ac:dyDescent="0.6">
      <c r="A1023" s="54" t="s">
        <v>151</v>
      </c>
      <c r="B1023" s="54" t="s">
        <v>209</v>
      </c>
      <c r="C1023" s="54" t="s">
        <v>45</v>
      </c>
      <c r="D1023" s="54">
        <v>27.29805</v>
      </c>
      <c r="E1023" s="54">
        <v>27.313949999999998</v>
      </c>
      <c r="F1023" s="54">
        <v>27.350709999999999</v>
      </c>
      <c r="G1023" s="54">
        <v>27.320900000000002</v>
      </c>
    </row>
    <row r="1024" spans="1:7" x14ac:dyDescent="0.6">
      <c r="A1024" s="54" t="s">
        <v>151</v>
      </c>
      <c r="B1024" s="54" t="s">
        <v>209</v>
      </c>
      <c r="C1024" s="54" t="s">
        <v>46</v>
      </c>
      <c r="D1024" s="54">
        <v>29.213349999999998</v>
      </c>
      <c r="E1024" s="54">
        <v>29.332550000000001</v>
      </c>
      <c r="F1024" s="54">
        <v>29.28753</v>
      </c>
      <c r="G1024" s="54">
        <v>29.277809999999999</v>
      </c>
    </row>
    <row r="1025" spans="1:7" x14ac:dyDescent="0.6">
      <c r="A1025" s="54" t="s">
        <v>151</v>
      </c>
      <c r="B1025" s="54" t="s">
        <v>209</v>
      </c>
      <c r="C1025" s="54" t="s">
        <v>47</v>
      </c>
      <c r="D1025" s="54">
        <v>25.179680000000001</v>
      </c>
      <c r="E1025" s="54">
        <v>25.18141</v>
      </c>
      <c r="F1025" s="54">
        <v>25.15109</v>
      </c>
      <c r="G1025" s="54">
        <v>25.170729999999999</v>
      </c>
    </row>
    <row r="1026" spans="1:7" x14ac:dyDescent="0.6">
      <c r="A1026" s="54" t="s">
        <v>151</v>
      </c>
      <c r="B1026" s="54" t="s">
        <v>209</v>
      </c>
      <c r="C1026" s="54" t="s">
        <v>48</v>
      </c>
      <c r="D1026" s="54">
        <v>30.379059999999999</v>
      </c>
      <c r="E1026" s="54">
        <v>30.359480000000001</v>
      </c>
      <c r="F1026" s="54">
        <v>30.352789999999999</v>
      </c>
      <c r="G1026" s="54">
        <v>30.363779999999998</v>
      </c>
    </row>
    <row r="1027" spans="1:7" x14ac:dyDescent="0.6">
      <c r="A1027" s="54" t="s">
        <v>151</v>
      </c>
      <c r="B1027" s="54" t="s">
        <v>209</v>
      </c>
      <c r="C1027" s="54" t="s">
        <v>49</v>
      </c>
      <c r="D1027" s="54">
        <v>29.60351</v>
      </c>
      <c r="E1027" s="54">
        <v>29.74399</v>
      </c>
      <c r="F1027" s="54">
        <v>29.712820000000001</v>
      </c>
      <c r="G1027" s="54">
        <v>29.686769999999999</v>
      </c>
    </row>
    <row r="1028" spans="1:7" x14ac:dyDescent="0.6">
      <c r="A1028" s="54" t="s">
        <v>151</v>
      </c>
      <c r="B1028" s="54" t="s">
        <v>209</v>
      </c>
      <c r="C1028" s="54" t="s">
        <v>50</v>
      </c>
      <c r="D1028" s="54">
        <v>23.839120000000001</v>
      </c>
      <c r="E1028" s="54">
        <v>23.884869999999999</v>
      </c>
      <c r="F1028" s="54">
        <v>23.844989999999999</v>
      </c>
      <c r="G1028" s="54">
        <v>23.85633</v>
      </c>
    </row>
    <row r="1029" spans="1:7" x14ac:dyDescent="0.6">
      <c r="A1029" s="54" t="s">
        <v>151</v>
      </c>
      <c r="B1029" s="54" t="s">
        <v>209</v>
      </c>
      <c r="C1029" s="54" t="s">
        <v>51</v>
      </c>
      <c r="D1029" s="54">
        <v>26.745819999999998</v>
      </c>
      <c r="E1029" s="54">
        <v>26.697679999999998</v>
      </c>
      <c r="F1029" s="54">
        <v>26.752289999999999</v>
      </c>
      <c r="G1029" s="54">
        <v>26.731929999999998</v>
      </c>
    </row>
    <row r="1030" spans="1:7" x14ac:dyDescent="0.6">
      <c r="A1030" s="54" t="s">
        <v>151</v>
      </c>
      <c r="B1030" s="54" t="s">
        <v>209</v>
      </c>
      <c r="C1030" s="54" t="s">
        <v>52</v>
      </c>
      <c r="D1030" s="54">
        <v>27.533550000000002</v>
      </c>
      <c r="E1030" s="54">
        <v>27.60952</v>
      </c>
      <c r="F1030" s="54">
        <v>27.647369999999999</v>
      </c>
      <c r="G1030" s="54">
        <v>27.596810000000001</v>
      </c>
    </row>
    <row r="1031" spans="1:7" x14ac:dyDescent="0.6">
      <c r="A1031" s="54" t="s">
        <v>175</v>
      </c>
      <c r="B1031" s="54" t="s">
        <v>176</v>
      </c>
      <c r="C1031" s="54" t="s">
        <v>33</v>
      </c>
      <c r="D1031" s="54">
        <v>20.30331</v>
      </c>
      <c r="E1031" s="54">
        <v>20.332360000000001</v>
      </c>
      <c r="F1031" s="54">
        <v>20.460239999999999</v>
      </c>
      <c r="G1031" s="54">
        <v>20.365300000000001</v>
      </c>
    </row>
    <row r="1032" spans="1:7" x14ac:dyDescent="0.6">
      <c r="A1032" s="54" t="s">
        <v>175</v>
      </c>
      <c r="B1032" s="54" t="s">
        <v>176</v>
      </c>
      <c r="C1032" s="54" t="s">
        <v>34</v>
      </c>
      <c r="D1032" s="54">
        <v>28.621040000000001</v>
      </c>
      <c r="E1032" s="54">
        <v>28.85258</v>
      </c>
      <c r="F1032" s="54">
        <v>28.817049999999998</v>
      </c>
      <c r="G1032" s="54">
        <v>28.763559999999998</v>
      </c>
    </row>
    <row r="1033" spans="1:7" x14ac:dyDescent="0.6">
      <c r="A1033" s="54" t="s">
        <v>175</v>
      </c>
      <c r="B1033" s="54" t="s">
        <v>176</v>
      </c>
      <c r="C1033" s="54" t="s">
        <v>35</v>
      </c>
      <c r="D1033" s="54">
        <v>27.10379</v>
      </c>
      <c r="E1033" s="54">
        <v>27.09075</v>
      </c>
      <c r="F1033" s="54">
        <v>27.13503</v>
      </c>
      <c r="G1033" s="54">
        <v>27.109860000000001</v>
      </c>
    </row>
    <row r="1034" spans="1:7" x14ac:dyDescent="0.6">
      <c r="A1034" s="54" t="s">
        <v>175</v>
      </c>
      <c r="B1034" s="54" t="s">
        <v>176</v>
      </c>
      <c r="C1034" s="54" t="s">
        <v>36</v>
      </c>
      <c r="D1034" s="54">
        <v>30.240220000000001</v>
      </c>
      <c r="E1034" s="54">
        <v>30.211670000000002</v>
      </c>
      <c r="F1034" s="54">
        <v>30.24268</v>
      </c>
      <c r="G1034" s="54">
        <v>30.23152</v>
      </c>
    </row>
    <row r="1035" spans="1:7" x14ac:dyDescent="0.6">
      <c r="A1035" s="54" t="s">
        <v>175</v>
      </c>
      <c r="B1035" s="54" t="s">
        <v>176</v>
      </c>
      <c r="C1035" s="54" t="s">
        <v>37</v>
      </c>
      <c r="D1035" s="54">
        <v>28.22308</v>
      </c>
      <c r="E1035" s="54">
        <v>28.361039999999999</v>
      </c>
      <c r="F1035" s="54">
        <v>28.235910000000001</v>
      </c>
      <c r="G1035" s="54">
        <v>28.273340000000001</v>
      </c>
    </row>
    <row r="1036" spans="1:7" x14ac:dyDescent="0.6">
      <c r="A1036" s="54" t="s">
        <v>175</v>
      </c>
      <c r="B1036" s="54" t="s">
        <v>176</v>
      </c>
      <c r="C1036" s="54" t="s">
        <v>38</v>
      </c>
      <c r="D1036" s="54">
        <v>28.23368</v>
      </c>
      <c r="E1036" s="54">
        <v>28.33623</v>
      </c>
      <c r="F1036" s="54">
        <v>28.28584</v>
      </c>
      <c r="G1036" s="54">
        <v>28.285250000000001</v>
      </c>
    </row>
    <row r="1037" spans="1:7" x14ac:dyDescent="0.6">
      <c r="A1037" s="54" t="s">
        <v>175</v>
      </c>
      <c r="B1037" s="54" t="s">
        <v>176</v>
      </c>
      <c r="C1037" s="54" t="s">
        <v>39</v>
      </c>
      <c r="D1037" s="54">
        <v>26.958079999999999</v>
      </c>
      <c r="E1037" s="54">
        <v>27.035540000000001</v>
      </c>
      <c r="F1037" s="54">
        <v>26.984580000000001</v>
      </c>
      <c r="G1037" s="54">
        <v>26.992730000000002</v>
      </c>
    </row>
    <row r="1038" spans="1:7" x14ac:dyDescent="0.6">
      <c r="A1038" s="54" t="s">
        <v>175</v>
      </c>
      <c r="B1038" s="54" t="s">
        <v>176</v>
      </c>
      <c r="C1038" s="54" t="s">
        <v>61</v>
      </c>
      <c r="D1038" s="54">
        <v>30.197949999999999</v>
      </c>
      <c r="E1038" s="54">
        <v>30.053909999999998</v>
      </c>
      <c r="F1038" s="54">
        <v>30.11261</v>
      </c>
      <c r="G1038" s="54">
        <v>30.121490000000001</v>
      </c>
    </row>
    <row r="1039" spans="1:7" x14ac:dyDescent="0.6">
      <c r="A1039" s="54" t="s">
        <v>175</v>
      </c>
      <c r="B1039" s="54" t="s">
        <v>176</v>
      </c>
      <c r="C1039" s="54" t="s">
        <v>40</v>
      </c>
      <c r="D1039" s="54">
        <v>26.492560000000001</v>
      </c>
      <c r="E1039" s="54">
        <v>26.492270000000001</v>
      </c>
      <c r="F1039" s="54">
        <v>26.575119999999998</v>
      </c>
      <c r="G1039" s="54">
        <v>26.51998</v>
      </c>
    </row>
    <row r="1040" spans="1:7" x14ac:dyDescent="0.6">
      <c r="A1040" s="54" t="s">
        <v>175</v>
      </c>
      <c r="B1040" s="54" t="s">
        <v>176</v>
      </c>
      <c r="C1040" s="54" t="s">
        <v>41</v>
      </c>
      <c r="D1040" s="54">
        <v>31.100280000000001</v>
      </c>
      <c r="E1040" s="54">
        <v>31.069030000000001</v>
      </c>
      <c r="F1040" s="54">
        <v>30.86514</v>
      </c>
      <c r="G1040" s="54">
        <v>31.011479999999999</v>
      </c>
    </row>
    <row r="1041" spans="1:7" x14ac:dyDescent="0.6">
      <c r="A1041" s="54" t="s">
        <v>175</v>
      </c>
      <c r="B1041" s="54" t="s">
        <v>176</v>
      </c>
      <c r="C1041" s="54" t="s">
        <v>42</v>
      </c>
      <c r="D1041" s="54">
        <v>22.21378</v>
      </c>
      <c r="E1041" s="54">
        <v>22.25142</v>
      </c>
      <c r="F1041" s="54">
        <v>22.28351</v>
      </c>
      <c r="G1041" s="54">
        <v>22.249569999999999</v>
      </c>
    </row>
    <row r="1042" spans="1:7" x14ac:dyDescent="0.6">
      <c r="A1042" s="54" t="s">
        <v>175</v>
      </c>
      <c r="B1042" s="54" t="s">
        <v>176</v>
      </c>
      <c r="C1042" s="54" t="s">
        <v>43</v>
      </c>
      <c r="D1042" s="54">
        <v>30.241289999999999</v>
      </c>
      <c r="E1042" s="54">
        <v>30.202729999999999</v>
      </c>
      <c r="F1042" s="54">
        <v>30.54045</v>
      </c>
      <c r="G1042" s="54">
        <v>30.32816</v>
      </c>
    </row>
    <row r="1043" spans="1:7" x14ac:dyDescent="0.6">
      <c r="A1043" s="54" t="s">
        <v>175</v>
      </c>
      <c r="B1043" s="54" t="s">
        <v>176</v>
      </c>
      <c r="C1043" s="54" t="s">
        <v>44</v>
      </c>
      <c r="D1043" s="54">
        <v>27.62593</v>
      </c>
      <c r="E1043" s="54">
        <v>27.7425</v>
      </c>
      <c r="F1043" s="54">
        <v>27.768419999999999</v>
      </c>
      <c r="G1043" s="54">
        <v>27.71228</v>
      </c>
    </row>
    <row r="1044" spans="1:7" x14ac:dyDescent="0.6">
      <c r="A1044" s="54" t="s">
        <v>175</v>
      </c>
      <c r="B1044" s="54" t="s">
        <v>176</v>
      </c>
      <c r="C1044" s="54" t="s">
        <v>45</v>
      </c>
      <c r="D1044" s="54">
        <v>28.922460000000001</v>
      </c>
      <c r="E1044" s="54">
        <v>28.95045</v>
      </c>
      <c r="F1044" s="54">
        <v>28.84</v>
      </c>
      <c r="G1044" s="54">
        <v>28.904299999999999</v>
      </c>
    </row>
    <row r="1045" spans="1:7" x14ac:dyDescent="0.6">
      <c r="A1045" s="54" t="s">
        <v>175</v>
      </c>
      <c r="B1045" s="54" t="s">
        <v>176</v>
      </c>
      <c r="C1045" s="54" t="s">
        <v>46</v>
      </c>
      <c r="D1045" s="54">
        <v>27.80761</v>
      </c>
      <c r="E1045" s="54">
        <v>27.744240000000001</v>
      </c>
      <c r="F1045" s="54">
        <v>27.762899999999998</v>
      </c>
      <c r="G1045" s="54">
        <v>27.77158</v>
      </c>
    </row>
    <row r="1046" spans="1:7" x14ac:dyDescent="0.6">
      <c r="A1046" s="54" t="s">
        <v>175</v>
      </c>
      <c r="B1046" s="54" t="s">
        <v>176</v>
      </c>
      <c r="C1046" s="54" t="s">
        <v>47</v>
      </c>
      <c r="D1046" s="54">
        <v>27.6264</v>
      </c>
      <c r="E1046" s="54">
        <v>27.614550000000001</v>
      </c>
      <c r="F1046" s="54">
        <v>27.62416</v>
      </c>
      <c r="G1046" s="54">
        <v>27.621700000000001</v>
      </c>
    </row>
    <row r="1047" spans="1:7" x14ac:dyDescent="0.6">
      <c r="A1047" s="54" t="s">
        <v>175</v>
      </c>
      <c r="B1047" s="54" t="s">
        <v>176</v>
      </c>
      <c r="C1047" s="54" t="s">
        <v>48</v>
      </c>
      <c r="D1047" s="54">
        <v>27.819769999999998</v>
      </c>
      <c r="E1047" s="54">
        <v>27.691210000000002</v>
      </c>
      <c r="F1047" s="54">
        <v>27.74849</v>
      </c>
      <c r="G1047" s="54">
        <v>27.753160000000001</v>
      </c>
    </row>
    <row r="1048" spans="1:7" x14ac:dyDescent="0.6">
      <c r="A1048" s="54" t="s">
        <v>175</v>
      </c>
      <c r="B1048" s="54" t="s">
        <v>176</v>
      </c>
      <c r="C1048" s="54" t="s">
        <v>49</v>
      </c>
      <c r="D1048" s="54">
        <v>31.183070000000001</v>
      </c>
      <c r="E1048" s="54">
        <v>31.159829999999999</v>
      </c>
      <c r="F1048" s="54">
        <v>31.175820000000002</v>
      </c>
      <c r="G1048" s="54">
        <v>31.172910000000002</v>
      </c>
    </row>
    <row r="1049" spans="1:7" x14ac:dyDescent="0.6">
      <c r="A1049" s="54" t="s">
        <v>175</v>
      </c>
      <c r="B1049" s="54" t="s">
        <v>176</v>
      </c>
      <c r="C1049" s="54" t="s">
        <v>50</v>
      </c>
      <c r="D1049" s="54">
        <v>23.167470000000002</v>
      </c>
      <c r="E1049" s="54">
        <v>23.210380000000001</v>
      </c>
      <c r="F1049" s="54">
        <v>23.18064</v>
      </c>
      <c r="G1049" s="54">
        <v>23.186160000000001</v>
      </c>
    </row>
    <row r="1050" spans="1:7" x14ac:dyDescent="0.6">
      <c r="A1050" s="54" t="s">
        <v>175</v>
      </c>
      <c r="B1050" s="54" t="s">
        <v>176</v>
      </c>
      <c r="C1050" s="54" t="s">
        <v>51</v>
      </c>
      <c r="D1050" s="54">
        <v>32.946469999999998</v>
      </c>
      <c r="E1050" s="54">
        <v>33.291840000000001</v>
      </c>
      <c r="F1050" s="54">
        <v>33.000660000000003</v>
      </c>
      <c r="G1050" s="54">
        <v>33.079659999999997</v>
      </c>
    </row>
    <row r="1051" spans="1:7" x14ac:dyDescent="0.6">
      <c r="A1051" s="54" t="s">
        <v>175</v>
      </c>
      <c r="B1051" s="54" t="s">
        <v>176</v>
      </c>
      <c r="C1051" s="54" t="s">
        <v>52</v>
      </c>
      <c r="D1051" s="54">
        <v>28.010280000000002</v>
      </c>
      <c r="E1051" s="54">
        <v>27.995889999999999</v>
      </c>
      <c r="F1051" s="54">
        <v>28.077300000000001</v>
      </c>
      <c r="G1051" s="54">
        <v>28.027819999999998</v>
      </c>
    </row>
    <row r="1052" spans="1:7" x14ac:dyDescent="0.6">
      <c r="A1052" s="54" t="s">
        <v>231</v>
      </c>
      <c r="B1052" s="54" t="s">
        <v>232</v>
      </c>
      <c r="C1052" s="54" t="s">
        <v>33</v>
      </c>
      <c r="D1052" s="54">
        <v>25.426600000000001</v>
      </c>
      <c r="E1052" s="54">
        <v>25.467300000000002</v>
      </c>
      <c r="F1052" s="54">
        <v>25.54421</v>
      </c>
      <c r="G1052" s="54">
        <v>25.479369999999999</v>
      </c>
    </row>
    <row r="1053" spans="1:7" x14ac:dyDescent="0.6">
      <c r="A1053" s="54" t="s">
        <v>231</v>
      </c>
      <c r="B1053" s="54" t="s">
        <v>232</v>
      </c>
      <c r="C1053" s="54" t="s">
        <v>34</v>
      </c>
      <c r="D1053" s="54">
        <v>32.956159999999997</v>
      </c>
      <c r="E1053" s="54">
        <v>33.417479999999998</v>
      </c>
      <c r="F1053" s="54">
        <v>33.737020000000001</v>
      </c>
      <c r="G1053" s="54">
        <v>33.370220000000003</v>
      </c>
    </row>
    <row r="1054" spans="1:7" x14ac:dyDescent="0.6">
      <c r="A1054" s="54" t="s">
        <v>231</v>
      </c>
      <c r="B1054" s="54" t="s">
        <v>232</v>
      </c>
      <c r="C1054" s="54" t="s">
        <v>35</v>
      </c>
      <c r="D1054" s="54">
        <v>32.39667</v>
      </c>
      <c r="E1054" s="54">
        <v>32.542180000000002</v>
      </c>
      <c r="F1054" s="54">
        <v>32.446570000000001</v>
      </c>
      <c r="G1054" s="54">
        <v>32.46181</v>
      </c>
    </row>
    <row r="1055" spans="1:7" x14ac:dyDescent="0.6">
      <c r="A1055" s="54" t="s">
        <v>231</v>
      </c>
      <c r="B1055" s="54" t="s">
        <v>232</v>
      </c>
      <c r="C1055" s="54" t="s">
        <v>36</v>
      </c>
      <c r="D1055" s="54">
        <v>33.028219999999997</v>
      </c>
      <c r="E1055" s="54">
        <v>32.951059999999998</v>
      </c>
      <c r="F1055" s="54">
        <v>33.10474</v>
      </c>
      <c r="G1055" s="54">
        <v>33.028010000000002</v>
      </c>
    </row>
    <row r="1056" spans="1:7" x14ac:dyDescent="0.6">
      <c r="A1056" s="54" t="s">
        <v>231</v>
      </c>
      <c r="B1056" s="54" t="s">
        <v>232</v>
      </c>
      <c r="C1056" s="54" t="s">
        <v>37</v>
      </c>
      <c r="D1056" s="54">
        <v>32.85819</v>
      </c>
      <c r="E1056" s="54">
        <v>33.983179999999997</v>
      </c>
      <c r="F1056" s="54">
        <v>33.284050000000001</v>
      </c>
      <c r="G1056" s="54">
        <v>33.375140000000002</v>
      </c>
    </row>
    <row r="1057" spans="1:7" x14ac:dyDescent="0.6">
      <c r="A1057" s="54" t="s">
        <v>231</v>
      </c>
      <c r="B1057" s="54" t="s">
        <v>232</v>
      </c>
      <c r="C1057" s="54" t="s">
        <v>38</v>
      </c>
      <c r="D1057" s="54">
        <v>33.887590000000003</v>
      </c>
      <c r="E1057" s="54">
        <v>34.142760000000003</v>
      </c>
      <c r="F1057" s="54">
        <v>34.069339999999997</v>
      </c>
      <c r="G1057" s="54">
        <v>34.033230000000003</v>
      </c>
    </row>
    <row r="1058" spans="1:7" x14ac:dyDescent="0.6">
      <c r="A1058" s="54" t="s">
        <v>231</v>
      </c>
      <c r="B1058" s="54" t="s">
        <v>232</v>
      </c>
      <c r="C1058" s="54" t="s">
        <v>39</v>
      </c>
      <c r="D1058" s="54">
        <v>32.363100000000003</v>
      </c>
      <c r="E1058" s="54">
        <v>33.192839999999997</v>
      </c>
      <c r="F1058" s="54">
        <v>32.362090000000002</v>
      </c>
      <c r="G1058" s="54">
        <v>32.639339999999997</v>
      </c>
    </row>
    <row r="1059" spans="1:7" x14ac:dyDescent="0.6">
      <c r="A1059" s="54" t="s">
        <v>231</v>
      </c>
      <c r="B1059" s="54" t="s">
        <v>232</v>
      </c>
      <c r="C1059" s="54" t="s">
        <v>61</v>
      </c>
      <c r="D1059" s="54">
        <v>35.354950000000002</v>
      </c>
      <c r="E1059" s="54">
        <v>35.503340000000001</v>
      </c>
      <c r="F1059" s="54">
        <v>37.51764</v>
      </c>
      <c r="G1059" s="54">
        <v>36.125309999999999</v>
      </c>
    </row>
    <row r="1060" spans="1:7" x14ac:dyDescent="0.6">
      <c r="A1060" s="54" t="s">
        <v>231</v>
      </c>
      <c r="B1060" s="54" t="s">
        <v>232</v>
      </c>
      <c r="C1060" s="54" t="s">
        <v>40</v>
      </c>
      <c r="D1060" s="54">
        <v>31.060770000000002</v>
      </c>
      <c r="E1060" s="54">
        <v>31.02891</v>
      </c>
      <c r="F1060" s="54">
        <v>31.359639999999999</v>
      </c>
      <c r="G1060" s="54">
        <v>31.14977</v>
      </c>
    </row>
    <row r="1061" spans="1:7" x14ac:dyDescent="0.6">
      <c r="A1061" s="54" t="s">
        <v>231</v>
      </c>
      <c r="B1061" s="54" t="s">
        <v>232</v>
      </c>
      <c r="C1061" s="54" t="s">
        <v>41</v>
      </c>
      <c r="D1061" s="54">
        <v>30.3154</v>
      </c>
      <c r="E1061" s="54">
        <v>30.465229999999998</v>
      </c>
      <c r="F1061" s="54">
        <v>30.449290000000001</v>
      </c>
      <c r="G1061" s="54">
        <v>30.409970000000001</v>
      </c>
    </row>
    <row r="1062" spans="1:7" x14ac:dyDescent="0.6">
      <c r="A1062" s="54" t="s">
        <v>231</v>
      </c>
      <c r="B1062" s="54" t="s">
        <v>232</v>
      </c>
      <c r="C1062" s="54" t="s">
        <v>42</v>
      </c>
      <c r="D1062" s="54">
        <v>28.773790000000002</v>
      </c>
      <c r="E1062" s="54">
        <v>28.686599999999999</v>
      </c>
      <c r="F1062" s="54">
        <v>28.741119999999999</v>
      </c>
      <c r="G1062" s="54">
        <v>28.733840000000001</v>
      </c>
    </row>
    <row r="1063" spans="1:7" x14ac:dyDescent="0.6">
      <c r="A1063" s="54" t="s">
        <v>231</v>
      </c>
      <c r="B1063" s="54" t="s">
        <v>232</v>
      </c>
      <c r="C1063" s="54" t="s">
        <v>43</v>
      </c>
      <c r="D1063" s="54">
        <v>33.360500000000002</v>
      </c>
      <c r="E1063" s="54">
        <v>33.226489999999998</v>
      </c>
      <c r="F1063" s="54">
        <v>33.713329999999999</v>
      </c>
      <c r="G1063" s="54">
        <v>33.433439999999997</v>
      </c>
    </row>
    <row r="1064" spans="1:7" x14ac:dyDescent="0.6">
      <c r="A1064" s="54" t="s">
        <v>231</v>
      </c>
      <c r="B1064" s="54" t="s">
        <v>232</v>
      </c>
      <c r="C1064" s="54" t="s">
        <v>44</v>
      </c>
      <c r="D1064" s="54">
        <v>34.015479999999997</v>
      </c>
      <c r="E1064" s="54">
        <v>33.516109999999998</v>
      </c>
      <c r="F1064" s="54">
        <v>33.609540000000003</v>
      </c>
      <c r="G1064" s="54">
        <v>33.713709999999999</v>
      </c>
    </row>
    <row r="1065" spans="1:7" x14ac:dyDescent="0.6">
      <c r="A1065" s="54" t="s">
        <v>231</v>
      </c>
      <c r="B1065" s="54" t="s">
        <v>232</v>
      </c>
      <c r="C1065" s="54" t="s">
        <v>45</v>
      </c>
      <c r="D1065" s="54">
        <v>31.90361</v>
      </c>
      <c r="E1065" s="54">
        <v>31.828720000000001</v>
      </c>
      <c r="F1065" s="54">
        <v>31.736879999999999</v>
      </c>
      <c r="G1065" s="54">
        <v>31.823070000000001</v>
      </c>
    </row>
    <row r="1066" spans="1:7" x14ac:dyDescent="0.6">
      <c r="A1066" s="54" t="s">
        <v>231</v>
      </c>
      <c r="B1066" s="54" t="s">
        <v>232</v>
      </c>
      <c r="C1066" s="54" t="s">
        <v>46</v>
      </c>
      <c r="D1066" s="54">
        <v>33.714120000000001</v>
      </c>
      <c r="E1066" s="54">
        <v>33.628680000000003</v>
      </c>
      <c r="F1066" s="54">
        <v>34.087769999999999</v>
      </c>
      <c r="G1066" s="54">
        <v>33.810189999999999</v>
      </c>
    </row>
    <row r="1067" spans="1:7" x14ac:dyDescent="0.6">
      <c r="A1067" s="54" t="s">
        <v>231</v>
      </c>
      <c r="B1067" s="54" t="s">
        <v>232</v>
      </c>
      <c r="C1067" s="54" t="s">
        <v>47</v>
      </c>
      <c r="D1067" s="54">
        <v>32.784820000000003</v>
      </c>
      <c r="E1067" s="54">
        <v>32.880339999999997</v>
      </c>
      <c r="F1067" s="54">
        <v>33.17212</v>
      </c>
      <c r="G1067" s="54">
        <v>32.94576</v>
      </c>
    </row>
    <row r="1068" spans="1:7" x14ac:dyDescent="0.6">
      <c r="A1068" s="54" t="s">
        <v>231</v>
      </c>
      <c r="B1068" s="54" t="s">
        <v>232</v>
      </c>
      <c r="C1068" s="54" t="s">
        <v>48</v>
      </c>
      <c r="D1068" s="54">
        <v>33.829450000000001</v>
      </c>
      <c r="E1068" s="54">
        <v>33.776969999999999</v>
      </c>
      <c r="F1068" s="54">
        <v>33.617460000000001</v>
      </c>
      <c r="G1068" s="54">
        <v>33.741289999999999</v>
      </c>
    </row>
    <row r="1069" spans="1:7" x14ac:dyDescent="0.6">
      <c r="A1069" s="54" t="s">
        <v>231</v>
      </c>
      <c r="B1069" s="54" t="s">
        <v>232</v>
      </c>
      <c r="C1069" s="54" t="s">
        <v>49</v>
      </c>
      <c r="D1069" s="54">
        <v>32.481639999999999</v>
      </c>
      <c r="E1069" s="54">
        <v>33.161430000000003</v>
      </c>
      <c r="F1069" s="54">
        <v>32.734920000000002</v>
      </c>
      <c r="G1069" s="54">
        <v>32.792659999999998</v>
      </c>
    </row>
    <row r="1070" spans="1:7" x14ac:dyDescent="0.6">
      <c r="A1070" s="54" t="s">
        <v>231</v>
      </c>
      <c r="B1070" s="54" t="s">
        <v>232</v>
      </c>
      <c r="C1070" s="54" t="s">
        <v>50</v>
      </c>
      <c r="D1070" s="54">
        <v>28.17991</v>
      </c>
      <c r="E1070" s="54">
        <v>28.143719999999998</v>
      </c>
      <c r="F1070" s="54">
        <v>28.23874</v>
      </c>
      <c r="G1070" s="54">
        <v>28.187460000000002</v>
      </c>
    </row>
    <row r="1071" spans="1:7" x14ac:dyDescent="0.6">
      <c r="A1071" s="54" t="s">
        <v>231</v>
      </c>
      <c r="B1071" s="54" t="s">
        <v>232</v>
      </c>
      <c r="C1071" s="54" t="s">
        <v>51</v>
      </c>
      <c r="D1071" s="54">
        <v>33.153790000000001</v>
      </c>
      <c r="E1071" s="54">
        <v>32.968780000000002</v>
      </c>
      <c r="F1071" s="54">
        <v>33.244700000000002</v>
      </c>
      <c r="G1071" s="54">
        <v>33.122419999999998</v>
      </c>
    </row>
    <row r="1072" spans="1:7" x14ac:dyDescent="0.6">
      <c r="A1072" s="54" t="s">
        <v>231</v>
      </c>
      <c r="B1072" s="54" t="s">
        <v>232</v>
      </c>
      <c r="C1072" s="54" t="s">
        <v>52</v>
      </c>
      <c r="D1072" s="54">
        <v>31.742470000000001</v>
      </c>
      <c r="E1072" s="54">
        <v>31.842929999999999</v>
      </c>
      <c r="F1072" s="54">
        <v>31.886140000000001</v>
      </c>
      <c r="G1072" s="54">
        <v>31.82385</v>
      </c>
    </row>
    <row r="1073" spans="1:7" x14ac:dyDescent="0.6">
      <c r="A1073" s="54" t="s">
        <v>173</v>
      </c>
      <c r="B1073" s="54" t="s">
        <v>174</v>
      </c>
      <c r="C1073" s="54" t="s">
        <v>33</v>
      </c>
      <c r="D1073" s="54">
        <v>23.142659999999999</v>
      </c>
      <c r="E1073" s="54">
        <v>23.15793</v>
      </c>
      <c r="F1073" s="54">
        <v>23.22728</v>
      </c>
      <c r="G1073" s="54">
        <v>23.17596</v>
      </c>
    </row>
    <row r="1074" spans="1:7" x14ac:dyDescent="0.6">
      <c r="A1074" s="54" t="s">
        <v>173</v>
      </c>
      <c r="B1074" s="54" t="s">
        <v>174</v>
      </c>
      <c r="C1074" s="54" t="s">
        <v>34</v>
      </c>
      <c r="D1074" s="54">
        <v>32.678539999999998</v>
      </c>
      <c r="E1074" s="54">
        <v>32.549030000000002</v>
      </c>
      <c r="F1074" s="54">
        <v>32.471409999999999</v>
      </c>
      <c r="G1074" s="54">
        <v>32.566330000000001</v>
      </c>
    </row>
    <row r="1075" spans="1:7" x14ac:dyDescent="0.6">
      <c r="A1075" s="54" t="s">
        <v>173</v>
      </c>
      <c r="B1075" s="54" t="s">
        <v>174</v>
      </c>
      <c r="C1075" s="54" t="s">
        <v>35</v>
      </c>
      <c r="D1075" s="54">
        <v>29.72645</v>
      </c>
      <c r="E1075" s="54">
        <v>29.79496</v>
      </c>
      <c r="F1075" s="54">
        <v>29.701139999999999</v>
      </c>
      <c r="G1075" s="54">
        <v>29.740849999999998</v>
      </c>
    </row>
    <row r="1076" spans="1:7" x14ac:dyDescent="0.6">
      <c r="A1076" s="54" t="s">
        <v>173</v>
      </c>
      <c r="B1076" s="54" t="s">
        <v>174</v>
      </c>
      <c r="C1076" s="54" t="s">
        <v>36</v>
      </c>
      <c r="D1076" s="54">
        <v>29.452929999999999</v>
      </c>
      <c r="E1076" s="54">
        <v>29.381180000000001</v>
      </c>
      <c r="F1076" s="54">
        <v>29.411159999999999</v>
      </c>
      <c r="G1076" s="54">
        <v>29.415089999999999</v>
      </c>
    </row>
    <row r="1077" spans="1:7" x14ac:dyDescent="0.6">
      <c r="A1077" s="54" t="s">
        <v>173</v>
      </c>
      <c r="B1077" s="54" t="s">
        <v>174</v>
      </c>
      <c r="C1077" s="54" t="s">
        <v>37</v>
      </c>
      <c r="D1077" s="54">
        <v>34.247630000000001</v>
      </c>
      <c r="E1077" s="54">
        <v>35.23348</v>
      </c>
      <c r="F1077" s="54">
        <v>34.859389999999998</v>
      </c>
      <c r="G1077" s="54">
        <v>34.780169999999998</v>
      </c>
    </row>
    <row r="1078" spans="1:7" x14ac:dyDescent="0.6">
      <c r="A1078" s="54" t="s">
        <v>173</v>
      </c>
      <c r="B1078" s="54" t="s">
        <v>174</v>
      </c>
      <c r="C1078" s="54" t="s">
        <v>38</v>
      </c>
      <c r="D1078" s="54">
        <v>33.339460000000003</v>
      </c>
      <c r="E1078" s="54">
        <v>33.532859999999999</v>
      </c>
      <c r="F1078" s="54">
        <v>33.640819999999998</v>
      </c>
      <c r="G1078" s="54">
        <v>33.504379999999998</v>
      </c>
    </row>
    <row r="1079" spans="1:7" x14ac:dyDescent="0.6">
      <c r="A1079" s="54" t="s">
        <v>173</v>
      </c>
      <c r="B1079" s="54" t="s">
        <v>174</v>
      </c>
      <c r="C1079" s="54" t="s">
        <v>39</v>
      </c>
      <c r="D1079" s="54">
        <v>29.640149999999998</v>
      </c>
      <c r="E1079" s="54">
        <v>29.623380000000001</v>
      </c>
      <c r="F1079" s="54">
        <v>29.548729999999999</v>
      </c>
      <c r="G1079" s="54">
        <v>29.604089999999999</v>
      </c>
    </row>
    <row r="1080" spans="1:7" x14ac:dyDescent="0.6">
      <c r="A1080" s="54" t="s">
        <v>173</v>
      </c>
      <c r="B1080" s="54" t="s">
        <v>174</v>
      </c>
      <c r="C1080" s="54" t="s">
        <v>61</v>
      </c>
      <c r="D1080" s="54">
        <v>33.004489999999997</v>
      </c>
      <c r="E1080" s="54">
        <v>33.210760000000001</v>
      </c>
      <c r="F1080" s="54">
        <v>32.974379999999996</v>
      </c>
      <c r="G1080" s="54">
        <v>33.063209999999998</v>
      </c>
    </row>
    <row r="1081" spans="1:7" x14ac:dyDescent="0.6">
      <c r="A1081" s="54" t="s">
        <v>173</v>
      </c>
      <c r="B1081" s="54" t="s">
        <v>174</v>
      </c>
      <c r="C1081" s="54" t="s">
        <v>40</v>
      </c>
      <c r="D1081" s="54">
        <v>28.66244</v>
      </c>
      <c r="E1081" s="54">
        <v>28.592970000000001</v>
      </c>
      <c r="F1081" s="54">
        <v>28.660969999999999</v>
      </c>
      <c r="G1081" s="54">
        <v>28.63879</v>
      </c>
    </row>
    <row r="1082" spans="1:7" x14ac:dyDescent="0.6">
      <c r="A1082" s="54" t="s">
        <v>173</v>
      </c>
      <c r="B1082" s="54" t="s">
        <v>174</v>
      </c>
      <c r="C1082" s="54" t="s">
        <v>41</v>
      </c>
      <c r="D1082" s="54">
        <v>30.059080000000002</v>
      </c>
      <c r="E1082" s="54">
        <v>30.034369999999999</v>
      </c>
      <c r="F1082" s="54">
        <v>29.989270000000001</v>
      </c>
      <c r="G1082" s="54">
        <v>30.027570000000001</v>
      </c>
    </row>
    <row r="1083" spans="1:7" x14ac:dyDescent="0.6">
      <c r="A1083" s="54" t="s">
        <v>173</v>
      </c>
      <c r="B1083" s="54" t="s">
        <v>174</v>
      </c>
      <c r="C1083" s="54" t="s">
        <v>42</v>
      </c>
      <c r="D1083" s="54">
        <v>26.265519999999999</v>
      </c>
      <c r="E1083" s="54">
        <v>26.293700000000001</v>
      </c>
      <c r="F1083" s="54">
        <v>26.320979999999999</v>
      </c>
      <c r="G1083" s="54">
        <v>26.293399999999998</v>
      </c>
    </row>
    <row r="1084" spans="1:7" x14ac:dyDescent="0.6">
      <c r="A1084" s="54" t="s">
        <v>173</v>
      </c>
      <c r="B1084" s="54" t="s">
        <v>174</v>
      </c>
      <c r="C1084" s="54" t="s">
        <v>43</v>
      </c>
      <c r="D1084" s="54">
        <v>31.270499999999998</v>
      </c>
      <c r="E1084" s="54">
        <v>31.264009999999999</v>
      </c>
      <c r="F1084" s="54">
        <v>31.316079999999999</v>
      </c>
      <c r="G1084" s="54">
        <v>31.283529999999999</v>
      </c>
    </row>
    <row r="1085" spans="1:7" x14ac:dyDescent="0.6">
      <c r="A1085" s="54" t="s">
        <v>173</v>
      </c>
      <c r="B1085" s="54" t="s">
        <v>174</v>
      </c>
      <c r="C1085" s="54" t="s">
        <v>44</v>
      </c>
      <c r="D1085" s="54">
        <v>28.664400000000001</v>
      </c>
      <c r="E1085" s="54">
        <v>28.7148</v>
      </c>
      <c r="F1085" s="54">
        <v>28.697209999999998</v>
      </c>
      <c r="G1085" s="54">
        <v>28.692139999999998</v>
      </c>
    </row>
    <row r="1086" spans="1:7" x14ac:dyDescent="0.6">
      <c r="A1086" s="54" t="s">
        <v>173</v>
      </c>
      <c r="B1086" s="54" t="s">
        <v>174</v>
      </c>
      <c r="C1086" s="54" t="s">
        <v>45</v>
      </c>
      <c r="D1086" s="54">
        <v>29.78754</v>
      </c>
      <c r="E1086" s="54">
        <v>29.679040000000001</v>
      </c>
      <c r="F1086" s="54">
        <v>29.75102</v>
      </c>
      <c r="G1086" s="54">
        <v>29.7392</v>
      </c>
    </row>
    <row r="1087" spans="1:7" x14ac:dyDescent="0.6">
      <c r="A1087" s="54" t="s">
        <v>173</v>
      </c>
      <c r="B1087" s="54" t="s">
        <v>174</v>
      </c>
      <c r="C1087" s="54" t="s">
        <v>46</v>
      </c>
      <c r="D1087" s="54">
        <v>34.661839999999998</v>
      </c>
      <c r="E1087" s="54">
        <v>34.69173</v>
      </c>
      <c r="F1087" s="54">
        <v>34.105379999999997</v>
      </c>
      <c r="G1087" s="54">
        <v>34.486319999999999</v>
      </c>
    </row>
    <row r="1088" spans="1:7" x14ac:dyDescent="0.6">
      <c r="A1088" s="54" t="s">
        <v>173</v>
      </c>
      <c r="B1088" s="54" t="s">
        <v>174</v>
      </c>
      <c r="C1088" s="54" t="s">
        <v>47</v>
      </c>
      <c r="D1088" s="54">
        <v>31.450150000000001</v>
      </c>
      <c r="E1088" s="54">
        <v>31.586269999999999</v>
      </c>
      <c r="F1088" s="54">
        <v>31.489750000000001</v>
      </c>
      <c r="G1088" s="54">
        <v>31.50872</v>
      </c>
    </row>
    <row r="1089" spans="1:7" x14ac:dyDescent="0.6">
      <c r="A1089" s="54" t="s">
        <v>173</v>
      </c>
      <c r="B1089" s="54" t="s">
        <v>174</v>
      </c>
      <c r="C1089" s="54" t="s">
        <v>48</v>
      </c>
      <c r="D1089" s="54">
        <v>35.661909999999999</v>
      </c>
      <c r="E1089" s="54">
        <v>34.763109999999998</v>
      </c>
      <c r="F1089" s="54">
        <v>34.776350000000001</v>
      </c>
      <c r="G1089" s="54">
        <v>35.067120000000003</v>
      </c>
    </row>
    <row r="1090" spans="1:7" x14ac:dyDescent="0.6">
      <c r="A1090" s="54" t="s">
        <v>173</v>
      </c>
      <c r="B1090" s="54" t="s">
        <v>174</v>
      </c>
      <c r="C1090" s="54" t="s">
        <v>49</v>
      </c>
      <c r="D1090" s="54">
        <v>31.699750000000002</v>
      </c>
      <c r="E1090" s="54">
        <v>31.900569999999998</v>
      </c>
      <c r="F1090" s="54">
        <v>31.510760000000001</v>
      </c>
      <c r="G1090" s="54">
        <v>31.703690000000002</v>
      </c>
    </row>
    <row r="1091" spans="1:7" x14ac:dyDescent="0.6">
      <c r="A1091" s="54" t="s">
        <v>173</v>
      </c>
      <c r="B1091" s="54" t="s">
        <v>174</v>
      </c>
      <c r="C1091" s="54" t="s">
        <v>50</v>
      </c>
      <c r="D1091" s="54">
        <v>25.53783</v>
      </c>
      <c r="E1091" s="54">
        <v>25.57835</v>
      </c>
      <c r="F1091" s="54">
        <v>25.533460000000002</v>
      </c>
      <c r="G1091" s="54">
        <v>25.549880000000002</v>
      </c>
    </row>
    <row r="1092" spans="1:7" x14ac:dyDescent="0.6">
      <c r="A1092" s="54" t="s">
        <v>173</v>
      </c>
      <c r="B1092" s="54" t="s">
        <v>174</v>
      </c>
      <c r="C1092" s="54" t="s">
        <v>51</v>
      </c>
      <c r="D1092" s="54">
        <v>27.446899999999999</v>
      </c>
      <c r="E1092" s="54">
        <v>27.47803</v>
      </c>
      <c r="F1092" s="54">
        <v>27.410360000000001</v>
      </c>
      <c r="G1092" s="54">
        <v>27.4451</v>
      </c>
    </row>
    <row r="1093" spans="1:7" x14ac:dyDescent="0.6">
      <c r="A1093" s="54" t="s">
        <v>173</v>
      </c>
      <c r="B1093" s="54" t="s">
        <v>174</v>
      </c>
      <c r="C1093" s="54" t="s">
        <v>52</v>
      </c>
      <c r="D1093" s="54">
        <v>29.651540000000001</v>
      </c>
      <c r="E1093" s="54">
        <v>29.584219999999998</v>
      </c>
      <c r="F1093" s="54">
        <v>29.710090000000001</v>
      </c>
      <c r="G1093" s="54">
        <v>29.648620000000001</v>
      </c>
    </row>
    <row r="1094" spans="1:7" x14ac:dyDescent="0.6">
      <c r="A1094" s="54" t="s">
        <v>165</v>
      </c>
      <c r="B1094" s="54" t="s">
        <v>166</v>
      </c>
      <c r="C1094" s="54" t="s">
        <v>33</v>
      </c>
      <c r="D1094" s="54">
        <v>23.991980000000002</v>
      </c>
      <c r="E1094" s="54">
        <v>24.040410000000001</v>
      </c>
      <c r="F1094" s="54">
        <v>24.172560000000001</v>
      </c>
      <c r="G1094" s="54">
        <v>24.06832</v>
      </c>
    </row>
    <row r="1095" spans="1:7" x14ac:dyDescent="0.6">
      <c r="A1095" s="54" t="s">
        <v>165</v>
      </c>
      <c r="B1095" s="54" t="s">
        <v>166</v>
      </c>
      <c r="C1095" s="54" t="s">
        <v>34</v>
      </c>
      <c r="D1095" s="54">
        <v>32.979379999999999</v>
      </c>
      <c r="E1095" s="54">
        <v>33.225850000000001</v>
      </c>
      <c r="F1095" s="54">
        <v>33.07347</v>
      </c>
      <c r="G1095" s="54">
        <v>33.0929</v>
      </c>
    </row>
    <row r="1096" spans="1:7" x14ac:dyDescent="0.6">
      <c r="A1096" s="54" t="s">
        <v>165</v>
      </c>
      <c r="B1096" s="54" t="s">
        <v>166</v>
      </c>
      <c r="C1096" s="54" t="s">
        <v>35</v>
      </c>
      <c r="D1096" s="54">
        <v>29.791419999999999</v>
      </c>
      <c r="E1096" s="54">
        <v>29.760870000000001</v>
      </c>
      <c r="F1096" s="54">
        <v>29.888259999999999</v>
      </c>
      <c r="G1096" s="54">
        <v>29.81352</v>
      </c>
    </row>
    <row r="1097" spans="1:7" x14ac:dyDescent="0.6">
      <c r="A1097" s="54" t="s">
        <v>165</v>
      </c>
      <c r="B1097" s="54" t="s">
        <v>166</v>
      </c>
      <c r="C1097" s="54" t="s">
        <v>36</v>
      </c>
      <c r="D1097" s="54">
        <v>31.792300000000001</v>
      </c>
      <c r="E1097" s="54">
        <v>31.677330000000001</v>
      </c>
      <c r="F1097" s="54">
        <v>31.985199999999999</v>
      </c>
      <c r="G1097" s="54">
        <v>31.818280000000001</v>
      </c>
    </row>
    <row r="1098" spans="1:7" x14ac:dyDescent="0.6">
      <c r="A1098" s="54" t="s">
        <v>165</v>
      </c>
      <c r="B1098" s="54" t="s">
        <v>166</v>
      </c>
      <c r="C1098" s="54" t="s">
        <v>37</v>
      </c>
      <c r="D1098" s="54">
        <v>32.376800000000003</v>
      </c>
      <c r="E1098" s="54">
        <v>32.487099999999998</v>
      </c>
      <c r="F1098" s="54">
        <v>32.440640000000002</v>
      </c>
      <c r="G1098" s="54">
        <v>32.434849999999997</v>
      </c>
    </row>
    <row r="1099" spans="1:7" x14ac:dyDescent="0.6">
      <c r="A1099" s="54" t="s">
        <v>165</v>
      </c>
      <c r="B1099" s="54" t="s">
        <v>166</v>
      </c>
      <c r="C1099" s="54" t="s">
        <v>38</v>
      </c>
      <c r="D1099" s="54">
        <v>31.115629999999999</v>
      </c>
      <c r="E1099" s="54">
        <v>31.251660000000001</v>
      </c>
      <c r="F1099" s="54">
        <v>31.301729999999999</v>
      </c>
      <c r="G1099" s="54">
        <v>31.223009999999999</v>
      </c>
    </row>
    <row r="1100" spans="1:7" x14ac:dyDescent="0.6">
      <c r="A1100" s="54" t="s">
        <v>165</v>
      </c>
      <c r="B1100" s="54" t="s">
        <v>166</v>
      </c>
      <c r="C1100" s="54" t="s">
        <v>39</v>
      </c>
      <c r="D1100" s="54">
        <v>29.766030000000001</v>
      </c>
      <c r="E1100" s="54">
        <v>29.958020000000001</v>
      </c>
      <c r="F1100" s="54">
        <v>29.56297</v>
      </c>
      <c r="G1100" s="54">
        <v>29.762339999999998</v>
      </c>
    </row>
    <row r="1101" spans="1:7" x14ac:dyDescent="0.6">
      <c r="A1101" s="54" t="s">
        <v>165</v>
      </c>
      <c r="B1101" s="54" t="s">
        <v>166</v>
      </c>
      <c r="C1101" s="54" t="s">
        <v>61</v>
      </c>
      <c r="D1101" s="54">
        <v>33.673810000000003</v>
      </c>
      <c r="E1101" s="54">
        <v>33.809010000000001</v>
      </c>
      <c r="F1101" s="54">
        <v>33.967649999999999</v>
      </c>
      <c r="G1101" s="54">
        <v>33.81682</v>
      </c>
    </row>
    <row r="1102" spans="1:7" x14ac:dyDescent="0.6">
      <c r="A1102" s="54" t="s">
        <v>165</v>
      </c>
      <c r="B1102" s="54" t="s">
        <v>166</v>
      </c>
      <c r="C1102" s="54" t="s">
        <v>40</v>
      </c>
      <c r="D1102" s="54">
        <v>29.347919999999998</v>
      </c>
      <c r="E1102" s="54">
        <v>29.47541</v>
      </c>
      <c r="F1102" s="54">
        <v>29.546900000000001</v>
      </c>
      <c r="G1102" s="54">
        <v>29.45674</v>
      </c>
    </row>
    <row r="1103" spans="1:7" x14ac:dyDescent="0.6">
      <c r="A1103" s="54" t="s">
        <v>165</v>
      </c>
      <c r="B1103" s="54" t="s">
        <v>166</v>
      </c>
      <c r="C1103" s="54" t="s">
        <v>41</v>
      </c>
      <c r="D1103" s="54">
        <v>26.15643</v>
      </c>
      <c r="E1103" s="54">
        <v>26.164739999999998</v>
      </c>
      <c r="F1103" s="54">
        <v>26.299130000000002</v>
      </c>
      <c r="G1103" s="54">
        <v>26.206769999999999</v>
      </c>
    </row>
    <row r="1104" spans="1:7" x14ac:dyDescent="0.6">
      <c r="A1104" s="54" t="s">
        <v>165</v>
      </c>
      <c r="B1104" s="54" t="s">
        <v>166</v>
      </c>
      <c r="C1104" s="54" t="s">
        <v>42</v>
      </c>
      <c r="D1104" s="54">
        <v>26.14687</v>
      </c>
      <c r="E1104" s="54">
        <v>26.26342</v>
      </c>
      <c r="F1104" s="54">
        <v>26.259920000000001</v>
      </c>
      <c r="G1104" s="54">
        <v>26.223400000000002</v>
      </c>
    </row>
    <row r="1105" spans="1:7" x14ac:dyDescent="0.6">
      <c r="A1105" s="54" t="s">
        <v>165</v>
      </c>
      <c r="B1105" s="54" t="s">
        <v>166</v>
      </c>
      <c r="C1105" s="54" t="s">
        <v>43</v>
      </c>
      <c r="D1105" s="54">
        <v>33.126269999999998</v>
      </c>
      <c r="E1105" s="54">
        <v>33.006610000000002</v>
      </c>
      <c r="F1105" s="54">
        <v>33.193640000000002</v>
      </c>
      <c r="G1105" s="54">
        <v>33.108840000000001</v>
      </c>
    </row>
    <row r="1106" spans="1:7" x14ac:dyDescent="0.6">
      <c r="A1106" s="54" t="s">
        <v>165</v>
      </c>
      <c r="B1106" s="54" t="s">
        <v>166</v>
      </c>
      <c r="C1106" s="54" t="s">
        <v>44</v>
      </c>
      <c r="D1106" s="54">
        <v>30.142479999999999</v>
      </c>
      <c r="E1106" s="54">
        <v>30.45937</v>
      </c>
      <c r="F1106" s="54">
        <v>30.640640000000001</v>
      </c>
      <c r="G1106" s="54">
        <v>30.414159999999999</v>
      </c>
    </row>
    <row r="1107" spans="1:7" x14ac:dyDescent="0.6">
      <c r="A1107" s="54" t="s">
        <v>165</v>
      </c>
      <c r="B1107" s="54" t="s">
        <v>166</v>
      </c>
      <c r="C1107" s="54" t="s">
        <v>45</v>
      </c>
      <c r="D1107" s="54">
        <v>30.847940000000001</v>
      </c>
      <c r="E1107" s="54">
        <v>30.735779999999998</v>
      </c>
      <c r="F1107" s="54">
        <v>30.93937</v>
      </c>
      <c r="G1107" s="54">
        <v>30.84103</v>
      </c>
    </row>
    <row r="1108" spans="1:7" x14ac:dyDescent="0.6">
      <c r="A1108" s="54" t="s">
        <v>165</v>
      </c>
      <c r="B1108" s="54" t="s">
        <v>166</v>
      </c>
      <c r="C1108" s="54" t="s">
        <v>46</v>
      </c>
      <c r="D1108" s="54">
        <v>33.03519</v>
      </c>
      <c r="E1108" s="54">
        <v>33.098759999999999</v>
      </c>
      <c r="F1108" s="54">
        <v>33.149979999999999</v>
      </c>
      <c r="G1108" s="54">
        <v>33.094639999999998</v>
      </c>
    </row>
    <row r="1109" spans="1:7" x14ac:dyDescent="0.6">
      <c r="A1109" s="54" t="s">
        <v>165</v>
      </c>
      <c r="B1109" s="54" t="s">
        <v>166</v>
      </c>
      <c r="C1109" s="54" t="s">
        <v>47</v>
      </c>
      <c r="D1109" s="54">
        <v>30.182980000000001</v>
      </c>
      <c r="E1109" s="54">
        <v>30.182549999999999</v>
      </c>
      <c r="F1109" s="54">
        <v>30.333079999999999</v>
      </c>
      <c r="G1109" s="54">
        <v>30.232869999999998</v>
      </c>
    </row>
    <row r="1110" spans="1:7" x14ac:dyDescent="0.6">
      <c r="A1110" s="54" t="s">
        <v>165</v>
      </c>
      <c r="B1110" s="54" t="s">
        <v>166</v>
      </c>
      <c r="C1110" s="54" t="s">
        <v>48</v>
      </c>
      <c r="D1110" s="54">
        <v>32.171999999999997</v>
      </c>
      <c r="E1110" s="54">
        <v>32.352260000000001</v>
      </c>
      <c r="F1110" s="54">
        <v>32.74962</v>
      </c>
      <c r="G1110" s="54">
        <v>32.424630000000001</v>
      </c>
    </row>
    <row r="1111" spans="1:7" x14ac:dyDescent="0.6">
      <c r="A1111" s="54" t="s">
        <v>165</v>
      </c>
      <c r="B1111" s="54" t="s">
        <v>166</v>
      </c>
      <c r="C1111" s="54" t="s">
        <v>49</v>
      </c>
      <c r="D1111" s="54">
        <v>27.72072</v>
      </c>
      <c r="E1111" s="54">
        <v>27.835059999999999</v>
      </c>
      <c r="F1111" s="54">
        <v>27.89837</v>
      </c>
      <c r="G1111" s="54">
        <v>27.818049999999999</v>
      </c>
    </row>
    <row r="1112" spans="1:7" x14ac:dyDescent="0.6">
      <c r="A1112" s="54" t="s">
        <v>165</v>
      </c>
      <c r="B1112" s="54" t="s">
        <v>166</v>
      </c>
      <c r="C1112" s="54" t="s">
        <v>50</v>
      </c>
      <c r="D1112" s="54">
        <v>26.299769999999999</v>
      </c>
      <c r="E1112" s="54">
        <v>26.39884</v>
      </c>
      <c r="F1112" s="54">
        <v>26.44211</v>
      </c>
      <c r="G1112" s="54">
        <v>26.380240000000001</v>
      </c>
    </row>
    <row r="1113" spans="1:7" x14ac:dyDescent="0.6">
      <c r="A1113" s="54" t="s">
        <v>165</v>
      </c>
      <c r="B1113" s="54" t="s">
        <v>166</v>
      </c>
      <c r="C1113" s="54" t="s">
        <v>51</v>
      </c>
      <c r="D1113" s="54">
        <v>28.321539999999999</v>
      </c>
      <c r="E1113" s="54">
        <v>28.40794</v>
      </c>
      <c r="F1113" s="54">
        <v>28.48049</v>
      </c>
      <c r="G1113" s="54">
        <v>28.403320000000001</v>
      </c>
    </row>
    <row r="1114" spans="1:7" x14ac:dyDescent="0.6">
      <c r="A1114" s="54" t="s">
        <v>165</v>
      </c>
      <c r="B1114" s="54" t="s">
        <v>166</v>
      </c>
      <c r="C1114" s="54" t="s">
        <v>52</v>
      </c>
      <c r="D1114" s="54">
        <v>29.955100000000002</v>
      </c>
      <c r="E1114" s="54">
        <v>30.146280000000001</v>
      </c>
      <c r="F1114" s="54">
        <v>30.21068</v>
      </c>
      <c r="G1114" s="54">
        <v>30.104019999999998</v>
      </c>
    </row>
    <row r="1115" spans="1:7" x14ac:dyDescent="0.6">
      <c r="A1115" s="54" t="s">
        <v>215</v>
      </c>
      <c r="B1115" s="54" t="s">
        <v>216</v>
      </c>
      <c r="C1115" s="54" t="s">
        <v>33</v>
      </c>
      <c r="D1115" s="54">
        <v>21.104430000000001</v>
      </c>
      <c r="E1115" s="54">
        <v>21.107500000000002</v>
      </c>
      <c r="F1115" s="54">
        <v>21.238969999999998</v>
      </c>
      <c r="G1115" s="54">
        <v>21.150300000000001</v>
      </c>
    </row>
    <row r="1116" spans="1:7" x14ac:dyDescent="0.6">
      <c r="A1116" s="54" t="s">
        <v>215</v>
      </c>
      <c r="B1116" s="54" t="s">
        <v>216</v>
      </c>
      <c r="C1116" s="54" t="s">
        <v>34</v>
      </c>
      <c r="D1116" s="54">
        <v>28.760339999999999</v>
      </c>
      <c r="E1116" s="54">
        <v>28.98761</v>
      </c>
      <c r="F1116" s="54">
        <v>29.065480000000001</v>
      </c>
      <c r="G1116" s="54">
        <v>28.937809999999999</v>
      </c>
    </row>
    <row r="1117" spans="1:7" x14ac:dyDescent="0.6">
      <c r="A1117" s="54" t="s">
        <v>215</v>
      </c>
      <c r="B1117" s="54" t="s">
        <v>216</v>
      </c>
      <c r="C1117" s="54" t="s">
        <v>35</v>
      </c>
      <c r="D1117" s="54">
        <v>28.24776</v>
      </c>
      <c r="E1117" s="54">
        <v>28.272839999999999</v>
      </c>
      <c r="F1117" s="54">
        <v>28.317019999999999</v>
      </c>
      <c r="G1117" s="54">
        <v>28.279209999999999</v>
      </c>
    </row>
    <row r="1118" spans="1:7" x14ac:dyDescent="0.6">
      <c r="A1118" s="54" t="s">
        <v>215</v>
      </c>
      <c r="B1118" s="54" t="s">
        <v>216</v>
      </c>
      <c r="C1118" s="54" t="s">
        <v>36</v>
      </c>
      <c r="D1118" s="54">
        <v>29.208379999999998</v>
      </c>
      <c r="E1118" s="54">
        <v>29.228110000000001</v>
      </c>
      <c r="F1118" s="54">
        <v>29.30499</v>
      </c>
      <c r="G1118" s="54">
        <v>29.247160000000001</v>
      </c>
    </row>
    <row r="1119" spans="1:7" x14ac:dyDescent="0.6">
      <c r="A1119" s="54" t="s">
        <v>215</v>
      </c>
      <c r="B1119" s="54" t="s">
        <v>216</v>
      </c>
      <c r="C1119" s="54" t="s">
        <v>37</v>
      </c>
      <c r="D1119" s="54">
        <v>27.36965</v>
      </c>
      <c r="E1119" s="54">
        <v>27.490639999999999</v>
      </c>
      <c r="F1119" s="54">
        <v>27.53387</v>
      </c>
      <c r="G1119" s="54">
        <v>27.46472</v>
      </c>
    </row>
    <row r="1120" spans="1:7" x14ac:dyDescent="0.6">
      <c r="A1120" s="54" t="s">
        <v>215</v>
      </c>
      <c r="B1120" s="54" t="s">
        <v>216</v>
      </c>
      <c r="C1120" s="54" t="s">
        <v>38</v>
      </c>
      <c r="D1120" s="54">
        <v>28.61009</v>
      </c>
      <c r="E1120" s="54">
        <v>28.560559999999999</v>
      </c>
      <c r="F1120" s="54">
        <v>28.687930000000001</v>
      </c>
      <c r="G1120" s="54">
        <v>28.619530000000001</v>
      </c>
    </row>
    <row r="1121" spans="1:7" x14ac:dyDescent="0.6">
      <c r="A1121" s="54" t="s">
        <v>215</v>
      </c>
      <c r="B1121" s="54" t="s">
        <v>216</v>
      </c>
      <c r="C1121" s="54" t="s">
        <v>39</v>
      </c>
      <c r="D1121" s="54">
        <v>26.593599999999999</v>
      </c>
      <c r="E1121" s="54">
        <v>26.644480000000001</v>
      </c>
      <c r="F1121" s="54">
        <v>26.63571</v>
      </c>
      <c r="G1121" s="54">
        <v>26.624600000000001</v>
      </c>
    </row>
    <row r="1122" spans="1:7" x14ac:dyDescent="0.6">
      <c r="A1122" s="54" t="s">
        <v>215</v>
      </c>
      <c r="B1122" s="54" t="s">
        <v>216</v>
      </c>
      <c r="C1122" s="54" t="s">
        <v>61</v>
      </c>
      <c r="D1122" s="54">
        <v>32.455820000000003</v>
      </c>
      <c r="E1122" s="54">
        <v>32.550519999999999</v>
      </c>
      <c r="F1122" s="54">
        <v>32.489579999999997</v>
      </c>
      <c r="G1122" s="54">
        <v>32.498640000000002</v>
      </c>
    </row>
    <row r="1123" spans="1:7" x14ac:dyDescent="0.6">
      <c r="A1123" s="54" t="s">
        <v>215</v>
      </c>
      <c r="B1123" s="54" t="s">
        <v>216</v>
      </c>
      <c r="C1123" s="54" t="s">
        <v>40</v>
      </c>
      <c r="D1123" s="54">
        <v>27.78558</v>
      </c>
      <c r="E1123" s="54">
        <v>27.754390000000001</v>
      </c>
      <c r="F1123" s="54">
        <v>27.942810000000001</v>
      </c>
      <c r="G1123" s="54">
        <v>27.827590000000001</v>
      </c>
    </row>
    <row r="1124" spans="1:7" x14ac:dyDescent="0.6">
      <c r="A1124" s="54" t="s">
        <v>215</v>
      </c>
      <c r="B1124" s="54" t="s">
        <v>216</v>
      </c>
      <c r="C1124" s="54" t="s">
        <v>41</v>
      </c>
      <c r="D1124" s="54">
        <v>25.176729999999999</v>
      </c>
      <c r="E1124" s="54">
        <v>25.17604</v>
      </c>
      <c r="F1124" s="54">
        <v>25.22682</v>
      </c>
      <c r="G1124" s="54">
        <v>25.193200000000001</v>
      </c>
    </row>
    <row r="1125" spans="1:7" x14ac:dyDescent="0.6">
      <c r="A1125" s="54" t="s">
        <v>215</v>
      </c>
      <c r="B1125" s="54" t="s">
        <v>216</v>
      </c>
      <c r="C1125" s="54" t="s">
        <v>42</v>
      </c>
      <c r="D1125" s="54">
        <v>23.610019999999999</v>
      </c>
      <c r="E1125" s="54">
        <v>23.637309999999999</v>
      </c>
      <c r="F1125" s="54">
        <v>23.651289999999999</v>
      </c>
      <c r="G1125" s="54">
        <v>23.63287</v>
      </c>
    </row>
    <row r="1126" spans="1:7" x14ac:dyDescent="0.6">
      <c r="A1126" s="54" t="s">
        <v>215</v>
      </c>
      <c r="B1126" s="54" t="s">
        <v>216</v>
      </c>
      <c r="C1126" s="54" t="s">
        <v>43</v>
      </c>
      <c r="D1126" s="54">
        <v>29.631460000000001</v>
      </c>
      <c r="E1126" s="54">
        <v>29.81542</v>
      </c>
      <c r="F1126" s="54">
        <v>29.855599999999999</v>
      </c>
      <c r="G1126" s="54">
        <v>29.767489999999999</v>
      </c>
    </row>
    <row r="1127" spans="1:7" x14ac:dyDescent="0.6">
      <c r="A1127" s="54" t="s">
        <v>215</v>
      </c>
      <c r="B1127" s="54" t="s">
        <v>216</v>
      </c>
      <c r="C1127" s="54" t="s">
        <v>44</v>
      </c>
      <c r="D1127" s="54">
        <v>28.465669999999999</v>
      </c>
      <c r="E1127" s="54">
        <v>28.679459999999999</v>
      </c>
      <c r="F1127" s="54">
        <v>28.641559999999998</v>
      </c>
      <c r="G1127" s="54">
        <v>28.595559999999999</v>
      </c>
    </row>
    <row r="1128" spans="1:7" x14ac:dyDescent="0.6">
      <c r="A1128" s="54" t="s">
        <v>215</v>
      </c>
      <c r="B1128" s="54" t="s">
        <v>216</v>
      </c>
      <c r="C1128" s="54" t="s">
        <v>45</v>
      </c>
      <c r="D1128" s="54">
        <v>28.328990000000001</v>
      </c>
      <c r="E1128" s="54">
        <v>28.342359999999999</v>
      </c>
      <c r="F1128" s="54">
        <v>28.338979999999999</v>
      </c>
      <c r="G1128" s="54">
        <v>28.336780000000001</v>
      </c>
    </row>
    <row r="1129" spans="1:7" x14ac:dyDescent="0.6">
      <c r="A1129" s="54" t="s">
        <v>215</v>
      </c>
      <c r="B1129" s="54" t="s">
        <v>216</v>
      </c>
      <c r="C1129" s="54" t="s">
        <v>46</v>
      </c>
      <c r="D1129" s="54">
        <v>29.341239999999999</v>
      </c>
      <c r="E1129" s="54">
        <v>29.220099999999999</v>
      </c>
      <c r="F1129" s="54">
        <v>29.324860000000001</v>
      </c>
      <c r="G1129" s="54">
        <v>29.295400000000001</v>
      </c>
    </row>
    <row r="1130" spans="1:7" x14ac:dyDescent="0.6">
      <c r="A1130" s="54" t="s">
        <v>215</v>
      </c>
      <c r="B1130" s="54" t="s">
        <v>216</v>
      </c>
      <c r="C1130" s="54" t="s">
        <v>47</v>
      </c>
      <c r="D1130" s="54">
        <v>26.518470000000001</v>
      </c>
      <c r="E1130" s="54">
        <v>26.54908</v>
      </c>
      <c r="F1130" s="54">
        <v>26.597270000000002</v>
      </c>
      <c r="G1130" s="54">
        <v>26.554939999999998</v>
      </c>
    </row>
    <row r="1131" spans="1:7" x14ac:dyDescent="0.6">
      <c r="A1131" s="54" t="s">
        <v>215</v>
      </c>
      <c r="B1131" s="54" t="s">
        <v>216</v>
      </c>
      <c r="C1131" s="54" t="s">
        <v>48</v>
      </c>
      <c r="D1131" s="54">
        <v>29.242010000000001</v>
      </c>
      <c r="E1131" s="54">
        <v>29.288869999999999</v>
      </c>
      <c r="F1131" s="54">
        <v>29.288430000000002</v>
      </c>
      <c r="G1131" s="54">
        <v>29.273099999999999</v>
      </c>
    </row>
    <row r="1132" spans="1:7" x14ac:dyDescent="0.6">
      <c r="A1132" s="54" t="s">
        <v>215</v>
      </c>
      <c r="B1132" s="54" t="s">
        <v>216</v>
      </c>
      <c r="C1132" s="54" t="s">
        <v>49</v>
      </c>
      <c r="D1132" s="54">
        <v>29.541119999999999</v>
      </c>
      <c r="E1132" s="54">
        <v>29.62247</v>
      </c>
      <c r="F1132" s="54">
        <v>29.649830000000001</v>
      </c>
      <c r="G1132" s="54">
        <v>29.604469999999999</v>
      </c>
    </row>
    <row r="1133" spans="1:7" x14ac:dyDescent="0.6">
      <c r="A1133" s="54" t="s">
        <v>215</v>
      </c>
      <c r="B1133" s="54" t="s">
        <v>216</v>
      </c>
      <c r="C1133" s="54" t="s">
        <v>50</v>
      </c>
      <c r="D1133" s="54">
        <v>23.752680000000002</v>
      </c>
      <c r="E1133" s="54">
        <v>23.800989999999999</v>
      </c>
      <c r="F1133" s="54">
        <v>23.80341</v>
      </c>
      <c r="G1133" s="54">
        <v>23.785689999999999</v>
      </c>
    </row>
    <row r="1134" spans="1:7" x14ac:dyDescent="0.6">
      <c r="A1134" s="54" t="s">
        <v>215</v>
      </c>
      <c r="B1134" s="54" t="s">
        <v>216</v>
      </c>
      <c r="C1134" s="54" t="s">
        <v>51</v>
      </c>
      <c r="D1134" s="54">
        <v>27.222439999999999</v>
      </c>
      <c r="E1134" s="54">
        <v>27.2807</v>
      </c>
      <c r="F1134" s="54">
        <v>27.420860000000001</v>
      </c>
      <c r="G1134" s="54">
        <v>27.308</v>
      </c>
    </row>
    <row r="1135" spans="1:7" x14ac:dyDescent="0.6">
      <c r="A1135" s="54" t="s">
        <v>215</v>
      </c>
      <c r="B1135" s="54" t="s">
        <v>216</v>
      </c>
      <c r="C1135" s="54" t="s">
        <v>52</v>
      </c>
      <c r="D1135" s="54">
        <v>27.10718</v>
      </c>
      <c r="E1135" s="54">
        <v>27.136150000000001</v>
      </c>
      <c r="F1135" s="54">
        <v>27.247699999999998</v>
      </c>
      <c r="G1135" s="54">
        <v>27.163679999999999</v>
      </c>
    </row>
    <row r="1136" spans="1:7" x14ac:dyDescent="0.6">
      <c r="A1136" s="54" t="s">
        <v>223</v>
      </c>
      <c r="B1136" s="54" t="s">
        <v>224</v>
      </c>
      <c r="C1136" s="54" t="s">
        <v>33</v>
      </c>
      <c r="D1136" s="54">
        <v>21.32375</v>
      </c>
      <c r="E1136" s="54">
        <v>21.37922</v>
      </c>
      <c r="F1136" s="54">
        <v>21.424060000000001</v>
      </c>
      <c r="G1136" s="54">
        <v>21.375679999999999</v>
      </c>
    </row>
    <row r="1137" spans="1:7" x14ac:dyDescent="0.6">
      <c r="A1137" s="54" t="s">
        <v>223</v>
      </c>
      <c r="B1137" s="54" t="s">
        <v>224</v>
      </c>
      <c r="C1137" s="54" t="s">
        <v>34</v>
      </c>
      <c r="D1137" s="54">
        <v>29.238420000000001</v>
      </c>
      <c r="E1137" s="54">
        <v>29.163830000000001</v>
      </c>
      <c r="F1137" s="54">
        <v>29.436630000000001</v>
      </c>
      <c r="G1137" s="54">
        <v>29.279630000000001</v>
      </c>
    </row>
    <row r="1138" spans="1:7" x14ac:dyDescent="0.6">
      <c r="A1138" s="54" t="s">
        <v>223</v>
      </c>
      <c r="B1138" s="54" t="s">
        <v>224</v>
      </c>
      <c r="C1138" s="54" t="s">
        <v>35</v>
      </c>
      <c r="D1138" s="54">
        <v>27.28284</v>
      </c>
      <c r="E1138" s="54">
        <v>27.26154</v>
      </c>
      <c r="F1138" s="54">
        <v>27.26689</v>
      </c>
      <c r="G1138" s="54">
        <v>27.270420000000001</v>
      </c>
    </row>
    <row r="1139" spans="1:7" x14ac:dyDescent="0.6">
      <c r="A1139" s="54" t="s">
        <v>223</v>
      </c>
      <c r="B1139" s="54" t="s">
        <v>224</v>
      </c>
      <c r="C1139" s="54" t="s">
        <v>36</v>
      </c>
      <c r="D1139" s="54">
        <v>30.529060000000001</v>
      </c>
      <c r="E1139" s="54">
        <v>30.654969999999999</v>
      </c>
      <c r="F1139" s="54">
        <v>30.597249999999999</v>
      </c>
      <c r="G1139" s="54">
        <v>30.59376</v>
      </c>
    </row>
    <row r="1140" spans="1:7" x14ac:dyDescent="0.6">
      <c r="A1140" s="54" t="s">
        <v>223</v>
      </c>
      <c r="B1140" s="54" t="s">
        <v>224</v>
      </c>
      <c r="C1140" s="54" t="s">
        <v>37</v>
      </c>
      <c r="D1140" s="54">
        <v>28.138490000000001</v>
      </c>
      <c r="E1140" s="54">
        <v>28.251090000000001</v>
      </c>
      <c r="F1140" s="54">
        <v>28.316240000000001</v>
      </c>
      <c r="G1140" s="54">
        <v>28.23527</v>
      </c>
    </row>
    <row r="1141" spans="1:7" x14ac:dyDescent="0.6">
      <c r="A1141" s="54" t="s">
        <v>223</v>
      </c>
      <c r="B1141" s="54" t="s">
        <v>224</v>
      </c>
      <c r="C1141" s="54" t="s">
        <v>38</v>
      </c>
      <c r="D1141" s="54">
        <v>29.29598</v>
      </c>
      <c r="E1141" s="54">
        <v>29.38176</v>
      </c>
      <c r="F1141" s="54">
        <v>29.406839999999999</v>
      </c>
      <c r="G1141" s="54">
        <v>29.361529999999998</v>
      </c>
    </row>
    <row r="1142" spans="1:7" x14ac:dyDescent="0.6">
      <c r="A1142" s="54" t="s">
        <v>223</v>
      </c>
      <c r="B1142" s="54" t="s">
        <v>224</v>
      </c>
      <c r="C1142" s="54" t="s">
        <v>39</v>
      </c>
      <c r="D1142" s="54">
        <v>27.970420000000001</v>
      </c>
      <c r="E1142" s="54">
        <v>28.073740000000001</v>
      </c>
      <c r="F1142" s="54">
        <v>28.08436</v>
      </c>
      <c r="G1142" s="54">
        <v>28.042840000000002</v>
      </c>
    </row>
    <row r="1143" spans="1:7" x14ac:dyDescent="0.6">
      <c r="A1143" s="54" t="s">
        <v>223</v>
      </c>
      <c r="B1143" s="54" t="s">
        <v>224</v>
      </c>
      <c r="C1143" s="54" t="s">
        <v>61</v>
      </c>
      <c r="D1143" s="54">
        <v>33.816580000000002</v>
      </c>
      <c r="E1143" s="54">
        <v>33.367690000000003</v>
      </c>
      <c r="F1143" s="54">
        <v>33.978140000000003</v>
      </c>
      <c r="G1143" s="54">
        <v>33.720799999999997</v>
      </c>
    </row>
    <row r="1144" spans="1:7" x14ac:dyDescent="0.6">
      <c r="A1144" s="54" t="s">
        <v>223</v>
      </c>
      <c r="B1144" s="54" t="s">
        <v>224</v>
      </c>
      <c r="C1144" s="54" t="s">
        <v>40</v>
      </c>
      <c r="D1144" s="54">
        <v>26.19651</v>
      </c>
      <c r="E1144" s="54">
        <v>26.27891</v>
      </c>
      <c r="F1144" s="54">
        <v>26.37114</v>
      </c>
      <c r="G1144" s="54">
        <v>26.28219</v>
      </c>
    </row>
    <row r="1145" spans="1:7" x14ac:dyDescent="0.6">
      <c r="A1145" s="54" t="s">
        <v>223</v>
      </c>
      <c r="B1145" s="54" t="s">
        <v>224</v>
      </c>
      <c r="C1145" s="54" t="s">
        <v>41</v>
      </c>
      <c r="D1145" s="54">
        <v>24.170339999999999</v>
      </c>
      <c r="E1145" s="54">
        <v>24.255469999999999</v>
      </c>
      <c r="F1145" s="54">
        <v>24.246269999999999</v>
      </c>
      <c r="G1145" s="54">
        <v>24.224029999999999</v>
      </c>
    </row>
    <row r="1146" spans="1:7" x14ac:dyDescent="0.6">
      <c r="A1146" s="54" t="s">
        <v>223</v>
      </c>
      <c r="B1146" s="54" t="s">
        <v>224</v>
      </c>
      <c r="C1146" s="54" t="s">
        <v>42</v>
      </c>
      <c r="D1146" s="54">
        <v>23.539639999999999</v>
      </c>
      <c r="E1146" s="54">
        <v>23.542719999999999</v>
      </c>
      <c r="F1146" s="54">
        <v>23.62519</v>
      </c>
      <c r="G1146" s="54">
        <v>23.569179999999999</v>
      </c>
    </row>
    <row r="1147" spans="1:7" x14ac:dyDescent="0.6">
      <c r="A1147" s="54" t="s">
        <v>223</v>
      </c>
      <c r="B1147" s="54" t="s">
        <v>224</v>
      </c>
      <c r="C1147" s="54" t="s">
        <v>43</v>
      </c>
      <c r="D1147" s="54">
        <v>29.450869999999998</v>
      </c>
      <c r="E1147" s="54">
        <v>29.43329</v>
      </c>
      <c r="F1147" s="54">
        <v>29.567599999999999</v>
      </c>
      <c r="G1147" s="54">
        <v>29.483920000000001</v>
      </c>
    </row>
    <row r="1148" spans="1:7" x14ac:dyDescent="0.6">
      <c r="A1148" s="54" t="s">
        <v>223</v>
      </c>
      <c r="B1148" s="54" t="s">
        <v>224</v>
      </c>
      <c r="C1148" s="54" t="s">
        <v>44</v>
      </c>
      <c r="D1148" s="54">
        <v>30.47062</v>
      </c>
      <c r="E1148" s="54">
        <v>30.589490000000001</v>
      </c>
      <c r="F1148" s="54">
        <v>30.528829999999999</v>
      </c>
      <c r="G1148" s="54">
        <v>30.52965</v>
      </c>
    </row>
    <row r="1149" spans="1:7" x14ac:dyDescent="0.6">
      <c r="A1149" s="54" t="s">
        <v>223</v>
      </c>
      <c r="B1149" s="54" t="s">
        <v>224</v>
      </c>
      <c r="C1149" s="54" t="s">
        <v>45</v>
      </c>
      <c r="D1149" s="54">
        <v>27.74381</v>
      </c>
      <c r="E1149" s="54">
        <v>27.74982</v>
      </c>
      <c r="F1149" s="54">
        <v>27.738759999999999</v>
      </c>
      <c r="G1149" s="54">
        <v>27.744129999999998</v>
      </c>
    </row>
    <row r="1150" spans="1:7" x14ac:dyDescent="0.6">
      <c r="A1150" s="54" t="s">
        <v>223</v>
      </c>
      <c r="B1150" s="54" t="s">
        <v>224</v>
      </c>
      <c r="C1150" s="54" t="s">
        <v>46</v>
      </c>
      <c r="D1150" s="54">
        <v>29.058070000000001</v>
      </c>
      <c r="E1150" s="54">
        <v>29.154730000000001</v>
      </c>
      <c r="F1150" s="54">
        <v>29.179659999999998</v>
      </c>
      <c r="G1150" s="54">
        <v>29.13082</v>
      </c>
    </row>
    <row r="1151" spans="1:7" x14ac:dyDescent="0.6">
      <c r="A1151" s="54" t="s">
        <v>223</v>
      </c>
      <c r="B1151" s="54" t="s">
        <v>288</v>
      </c>
      <c r="C1151" s="54" t="s">
        <v>47</v>
      </c>
      <c r="D1151" s="54">
        <v>28.13711</v>
      </c>
      <c r="E1151" s="54">
        <v>28.234749999999998</v>
      </c>
      <c r="F1151" s="54">
        <v>28.230340000000002</v>
      </c>
      <c r="G1151" s="54">
        <v>28.20073</v>
      </c>
    </row>
    <row r="1152" spans="1:7" x14ac:dyDescent="0.6">
      <c r="A1152" s="54" t="s">
        <v>223</v>
      </c>
      <c r="B1152" s="54" t="s">
        <v>224</v>
      </c>
      <c r="C1152" s="54" t="s">
        <v>48</v>
      </c>
      <c r="D1152" s="54">
        <v>29.25554</v>
      </c>
      <c r="E1152" s="54">
        <v>29.179939999999998</v>
      </c>
      <c r="F1152" s="54">
        <v>29.325890000000001</v>
      </c>
      <c r="G1152" s="54">
        <v>29.253789999999999</v>
      </c>
    </row>
    <row r="1153" spans="1:7" x14ac:dyDescent="0.6">
      <c r="A1153" s="54" t="s">
        <v>223</v>
      </c>
      <c r="B1153" s="54" t="s">
        <v>224</v>
      </c>
      <c r="C1153" s="54" t="s">
        <v>49</v>
      </c>
      <c r="D1153" s="54">
        <v>30.10453</v>
      </c>
      <c r="E1153" s="54">
        <v>30.059270000000001</v>
      </c>
      <c r="F1153" s="54">
        <v>30.146889999999999</v>
      </c>
      <c r="G1153" s="54">
        <v>30.103560000000002</v>
      </c>
    </row>
    <row r="1154" spans="1:7" x14ac:dyDescent="0.6">
      <c r="A1154" s="54" t="s">
        <v>223</v>
      </c>
      <c r="B1154" s="54" t="s">
        <v>224</v>
      </c>
      <c r="C1154" s="54" t="s">
        <v>50</v>
      </c>
      <c r="D1154" s="54">
        <v>24.266719999999999</v>
      </c>
      <c r="E1154" s="54">
        <v>24.322959999999998</v>
      </c>
      <c r="F1154" s="54">
        <v>24.38974</v>
      </c>
      <c r="G1154" s="54">
        <v>24.32647</v>
      </c>
    </row>
    <row r="1155" spans="1:7" x14ac:dyDescent="0.6">
      <c r="A1155" s="54" t="s">
        <v>223</v>
      </c>
      <c r="B1155" s="54" t="s">
        <v>224</v>
      </c>
      <c r="C1155" s="54" t="s">
        <v>51</v>
      </c>
      <c r="D1155" s="54">
        <v>28.02684</v>
      </c>
      <c r="E1155" s="54">
        <v>27.9925</v>
      </c>
      <c r="F1155" s="54">
        <v>28.216380000000001</v>
      </c>
      <c r="G1155" s="54">
        <v>28.078569999999999</v>
      </c>
    </row>
    <row r="1156" spans="1:7" x14ac:dyDescent="0.6">
      <c r="A1156" s="54" t="s">
        <v>223</v>
      </c>
      <c r="B1156" s="54" t="s">
        <v>224</v>
      </c>
      <c r="C1156" s="54" t="s">
        <v>52</v>
      </c>
      <c r="D1156" s="54">
        <v>27.764099999999999</v>
      </c>
      <c r="E1156" s="54">
        <v>27.854340000000001</v>
      </c>
      <c r="F1156" s="54">
        <v>28.197420000000001</v>
      </c>
      <c r="G1156" s="54">
        <v>27.93862</v>
      </c>
    </row>
  </sheetData>
  <phoneticPr fontId="6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95774-D0BB-492E-9D69-7629342F88BF}">
  <sheetPr>
    <tabColor theme="9" tint="-0.249977111117893"/>
  </sheetPr>
  <dimension ref="A1:E56"/>
  <sheetViews>
    <sheetView workbookViewId="0">
      <selection activeCell="H18" sqref="H18"/>
    </sheetView>
  </sheetViews>
  <sheetFormatPr defaultRowHeight="18" x14ac:dyDescent="0.6"/>
  <cols>
    <col min="1" max="1" width="12.3828125" style="53" bestFit="1" customWidth="1"/>
    <col min="2" max="2" width="13.61328125" style="53" bestFit="1" customWidth="1"/>
    <col min="3" max="4" width="5.69140625" style="53" bestFit="1" customWidth="1"/>
    <col min="5" max="5" width="8.4609375" style="53" bestFit="1" customWidth="1"/>
    <col min="6" max="16384" width="9.23046875" style="53"/>
  </cols>
  <sheetData>
    <row r="1" spans="1:5" x14ac:dyDescent="0.6">
      <c r="A1" s="52" t="s">
        <v>263</v>
      </c>
      <c r="B1" s="52" t="s">
        <v>264</v>
      </c>
      <c r="C1" s="52" t="s">
        <v>265</v>
      </c>
      <c r="D1" s="52" t="s">
        <v>266</v>
      </c>
      <c r="E1" s="52" t="s">
        <v>267</v>
      </c>
    </row>
    <row r="2" spans="1:5" x14ac:dyDescent="0.6">
      <c r="A2" s="54" t="s">
        <v>157</v>
      </c>
      <c r="B2" s="54">
        <v>0</v>
      </c>
      <c r="C2" s="54">
        <v>57.57</v>
      </c>
      <c r="D2" s="54">
        <v>39.799999999999997</v>
      </c>
      <c r="E2" s="54">
        <v>25.919070000000001</v>
      </c>
    </row>
    <row r="3" spans="1:5" x14ac:dyDescent="0.6">
      <c r="A3" s="54" t="s">
        <v>159</v>
      </c>
      <c r="B3" s="54">
        <v>2</v>
      </c>
      <c r="C3" s="54">
        <v>8.48</v>
      </c>
      <c r="D3" s="54">
        <v>0</v>
      </c>
      <c r="E3" s="54">
        <v>26.507300000000001</v>
      </c>
    </row>
    <row r="4" spans="1:5" x14ac:dyDescent="0.6">
      <c r="A4" s="54" t="s">
        <v>161</v>
      </c>
      <c r="B4" s="54">
        <v>4</v>
      </c>
      <c r="C4" s="54">
        <v>23.43</v>
      </c>
      <c r="D4" s="54">
        <v>7.24</v>
      </c>
      <c r="E4" s="54">
        <v>26.06925</v>
      </c>
    </row>
    <row r="5" spans="1:5" x14ac:dyDescent="0.6">
      <c r="A5" s="54" t="s">
        <v>167</v>
      </c>
      <c r="B5" s="54">
        <v>5</v>
      </c>
      <c r="C5" s="54">
        <v>19.18</v>
      </c>
      <c r="D5" s="54">
        <v>3.34</v>
      </c>
      <c r="E5" s="54">
        <v>24.922830000000001</v>
      </c>
    </row>
    <row r="6" spans="1:5" x14ac:dyDescent="0.6">
      <c r="A6" s="54" t="s">
        <v>163</v>
      </c>
      <c r="B6" s="54">
        <v>5</v>
      </c>
      <c r="C6" s="54">
        <v>10.59</v>
      </c>
      <c r="D6" s="54">
        <v>0</v>
      </c>
      <c r="E6" s="54">
        <v>26.131440000000001</v>
      </c>
    </row>
    <row r="7" spans="1:5" x14ac:dyDescent="0.6">
      <c r="A7" s="54" t="s">
        <v>165</v>
      </c>
      <c r="B7" s="54">
        <v>5</v>
      </c>
      <c r="C7" s="54">
        <v>11.99</v>
      </c>
      <c r="D7" s="54">
        <v>0</v>
      </c>
      <c r="E7" s="54">
        <v>27.138809999999999</v>
      </c>
    </row>
    <row r="8" spans="1:5" x14ac:dyDescent="0.6">
      <c r="A8" s="54" t="s">
        <v>169</v>
      </c>
      <c r="B8" s="54">
        <v>9</v>
      </c>
      <c r="C8" s="54">
        <v>14.77</v>
      </c>
      <c r="D8" s="54">
        <v>0</v>
      </c>
      <c r="E8" s="54">
        <v>24.17839</v>
      </c>
    </row>
    <row r="9" spans="1:5" x14ac:dyDescent="0.6">
      <c r="A9" s="54" t="s">
        <v>171</v>
      </c>
      <c r="B9" s="54">
        <v>10</v>
      </c>
      <c r="C9" s="54">
        <v>17.39</v>
      </c>
      <c r="D9" s="54">
        <v>2.0499999999999998</v>
      </c>
      <c r="E9" s="54">
        <v>24.891359999999999</v>
      </c>
    </row>
    <row r="10" spans="1:5" x14ac:dyDescent="0.6">
      <c r="A10" s="54" t="s">
        <v>175</v>
      </c>
      <c r="B10" s="54">
        <v>11</v>
      </c>
      <c r="C10" s="54">
        <v>53.41</v>
      </c>
      <c r="D10" s="54">
        <v>35.72</v>
      </c>
      <c r="E10" s="54">
        <v>24.049669999999999</v>
      </c>
    </row>
    <row r="11" spans="1:5" x14ac:dyDescent="0.6">
      <c r="A11" s="54" t="s">
        <v>173</v>
      </c>
      <c r="B11" s="54">
        <v>11</v>
      </c>
      <c r="C11" s="54">
        <v>20.58</v>
      </c>
      <c r="D11" s="54">
        <v>3.72</v>
      </c>
      <c r="E11" s="54">
        <v>26.39349</v>
      </c>
    </row>
    <row r="12" spans="1:5" x14ac:dyDescent="0.6">
      <c r="A12" s="54" t="s">
        <v>177</v>
      </c>
      <c r="B12" s="54">
        <v>12</v>
      </c>
      <c r="C12" s="54">
        <v>22.18</v>
      </c>
      <c r="D12" s="54">
        <v>5.52</v>
      </c>
      <c r="E12" s="54">
        <v>27.109459999999999</v>
      </c>
    </row>
    <row r="13" spans="1:5" x14ac:dyDescent="0.6">
      <c r="A13" s="54" t="s">
        <v>185</v>
      </c>
      <c r="B13" s="54">
        <v>13</v>
      </c>
      <c r="C13" s="54">
        <v>22.42</v>
      </c>
      <c r="D13" s="54">
        <v>6.19</v>
      </c>
      <c r="E13" s="54">
        <v>25.27984</v>
      </c>
    </row>
    <row r="14" spans="1:5" x14ac:dyDescent="0.6">
      <c r="A14" s="54" t="s">
        <v>179</v>
      </c>
      <c r="B14" s="54">
        <v>13</v>
      </c>
      <c r="C14" s="54">
        <v>16.91</v>
      </c>
      <c r="D14" s="54">
        <v>1.2</v>
      </c>
      <c r="E14" s="54">
        <v>26.388259999999999</v>
      </c>
    </row>
    <row r="15" spans="1:5" x14ac:dyDescent="0.6">
      <c r="A15" s="54" t="s">
        <v>183</v>
      </c>
      <c r="B15" s="54">
        <v>13</v>
      </c>
      <c r="C15" s="54">
        <v>21.3</v>
      </c>
      <c r="D15" s="54">
        <v>5.05</v>
      </c>
      <c r="E15" s="54">
        <v>26.851459999999999</v>
      </c>
    </row>
    <row r="16" spans="1:5" x14ac:dyDescent="0.6">
      <c r="A16" s="54" t="s">
        <v>181</v>
      </c>
      <c r="B16" s="54">
        <v>13</v>
      </c>
      <c r="C16" s="54">
        <v>21</v>
      </c>
      <c r="D16" s="54">
        <v>5.94</v>
      </c>
      <c r="E16" s="54">
        <v>24.16018</v>
      </c>
    </row>
    <row r="17" spans="1:5" x14ac:dyDescent="0.6">
      <c r="A17" s="54" t="s">
        <v>187</v>
      </c>
      <c r="B17" s="54">
        <v>14</v>
      </c>
      <c r="C17" s="54">
        <v>21.66</v>
      </c>
      <c r="D17" s="54">
        <v>5.78</v>
      </c>
      <c r="E17" s="54">
        <v>24.412220000000001</v>
      </c>
    </row>
    <row r="18" spans="1:5" x14ac:dyDescent="0.6">
      <c r="A18" s="54" t="s">
        <v>189</v>
      </c>
      <c r="B18" s="54">
        <v>15</v>
      </c>
      <c r="C18" s="54">
        <v>20.440000000000001</v>
      </c>
      <c r="D18" s="54">
        <v>8.09</v>
      </c>
      <c r="E18" s="54">
        <v>32.532559999999997</v>
      </c>
    </row>
    <row r="19" spans="1:5" x14ac:dyDescent="0.6">
      <c r="A19" s="54" t="s">
        <v>193</v>
      </c>
      <c r="B19" s="54">
        <v>15</v>
      </c>
      <c r="C19" s="54">
        <v>37.35</v>
      </c>
      <c r="D19" s="54">
        <v>24.43</v>
      </c>
      <c r="E19" s="54">
        <v>23.358250000000002</v>
      </c>
    </row>
    <row r="20" spans="1:5" x14ac:dyDescent="0.6">
      <c r="A20" s="54" t="s">
        <v>195</v>
      </c>
      <c r="B20" s="54">
        <v>15</v>
      </c>
      <c r="C20" s="54">
        <v>42.89</v>
      </c>
      <c r="D20" s="54">
        <v>25.81</v>
      </c>
      <c r="E20" s="54">
        <v>25.911490000000001</v>
      </c>
    </row>
    <row r="21" spans="1:5" x14ac:dyDescent="0.6">
      <c r="A21" s="54" t="s">
        <v>191</v>
      </c>
      <c r="B21" s="54">
        <v>15</v>
      </c>
      <c r="C21" s="54">
        <v>24.61</v>
      </c>
      <c r="D21" s="54">
        <v>8.9600000000000009</v>
      </c>
      <c r="E21" s="54">
        <v>24.645040000000002</v>
      </c>
    </row>
    <row r="22" spans="1:5" x14ac:dyDescent="0.6">
      <c r="A22" s="54" t="s">
        <v>197</v>
      </c>
      <c r="B22" s="54">
        <v>16</v>
      </c>
      <c r="C22" s="54">
        <v>16.77</v>
      </c>
      <c r="D22" s="54">
        <v>0.85</v>
      </c>
      <c r="E22" s="54">
        <v>27.753409999999999</v>
      </c>
    </row>
    <row r="23" spans="1:5" x14ac:dyDescent="0.6">
      <c r="A23" s="54" t="s">
        <v>199</v>
      </c>
      <c r="B23" s="54">
        <v>16</v>
      </c>
      <c r="C23" s="54">
        <v>64.25</v>
      </c>
      <c r="D23" s="54">
        <v>45.21</v>
      </c>
      <c r="E23" s="54">
        <v>23.733779999999999</v>
      </c>
    </row>
    <row r="24" spans="1:5" x14ac:dyDescent="0.6">
      <c r="A24" s="54" t="s">
        <v>201</v>
      </c>
      <c r="B24" s="54">
        <v>17</v>
      </c>
      <c r="C24" s="54">
        <v>25.03</v>
      </c>
      <c r="D24" s="54">
        <v>8.35</v>
      </c>
      <c r="E24" s="54">
        <v>26.237950000000001</v>
      </c>
    </row>
    <row r="25" spans="1:5" x14ac:dyDescent="0.6">
      <c r="A25" s="54" t="s">
        <v>203</v>
      </c>
      <c r="B25" s="54">
        <v>19</v>
      </c>
      <c r="C25" s="54">
        <v>36.049999999999997</v>
      </c>
      <c r="D25" s="54">
        <v>19.25</v>
      </c>
      <c r="E25" s="54">
        <v>23.964790000000001</v>
      </c>
    </row>
    <row r="26" spans="1:5" x14ac:dyDescent="0.6">
      <c r="A26" s="54" t="s">
        <v>207</v>
      </c>
      <c r="B26" s="54">
        <v>20</v>
      </c>
      <c r="C26" s="54">
        <v>27.63</v>
      </c>
      <c r="D26" s="54">
        <v>10.76</v>
      </c>
      <c r="E26" s="54">
        <v>24.891449999999999</v>
      </c>
    </row>
    <row r="27" spans="1:5" x14ac:dyDescent="0.6">
      <c r="A27" s="54" t="s">
        <v>205</v>
      </c>
      <c r="B27" s="54">
        <v>20</v>
      </c>
      <c r="C27" s="54">
        <v>26.13</v>
      </c>
      <c r="D27" s="54">
        <v>10.3</v>
      </c>
      <c r="E27" s="54">
        <v>25.02177</v>
      </c>
    </row>
    <row r="28" spans="1:5" x14ac:dyDescent="0.6">
      <c r="A28" s="54" t="s">
        <v>212</v>
      </c>
      <c r="B28" s="54">
        <v>22</v>
      </c>
      <c r="C28" s="54">
        <v>34.72</v>
      </c>
      <c r="D28" s="54">
        <v>17.48</v>
      </c>
      <c r="E28" s="54">
        <v>26.373799999999999</v>
      </c>
    </row>
    <row r="29" spans="1:5" x14ac:dyDescent="0.6">
      <c r="A29" s="54" t="s">
        <v>210</v>
      </c>
      <c r="B29" s="54">
        <v>22</v>
      </c>
      <c r="C29" s="54">
        <v>34.6</v>
      </c>
      <c r="D29" s="54">
        <v>17.41</v>
      </c>
      <c r="E29" s="54">
        <v>28.086110000000001</v>
      </c>
    </row>
    <row r="30" spans="1:5" x14ac:dyDescent="0.6">
      <c r="A30" s="54" t="s">
        <v>151</v>
      </c>
      <c r="B30" s="54">
        <v>22</v>
      </c>
      <c r="C30" s="54">
        <v>28.63</v>
      </c>
      <c r="D30" s="54">
        <v>11.98</v>
      </c>
      <c r="E30" s="54">
        <v>23.983599999999999</v>
      </c>
    </row>
    <row r="31" spans="1:5" x14ac:dyDescent="0.6">
      <c r="A31" s="54" t="s">
        <v>62</v>
      </c>
      <c r="B31" s="54">
        <v>25</v>
      </c>
      <c r="C31" s="54">
        <v>26.6</v>
      </c>
      <c r="D31" s="54">
        <v>10.45</v>
      </c>
      <c r="E31" s="54">
        <v>23.721679999999999</v>
      </c>
    </row>
    <row r="32" spans="1:5" x14ac:dyDescent="0.6">
      <c r="A32" s="54" t="s">
        <v>65</v>
      </c>
      <c r="B32" s="54">
        <v>25</v>
      </c>
      <c r="C32" s="54">
        <v>31.37</v>
      </c>
      <c r="D32" s="54">
        <v>14.42</v>
      </c>
      <c r="E32" s="54">
        <v>25.192910000000001</v>
      </c>
    </row>
    <row r="33" spans="1:5" x14ac:dyDescent="0.6">
      <c r="A33" s="54" t="s">
        <v>150</v>
      </c>
      <c r="B33" s="54">
        <v>25</v>
      </c>
      <c r="C33" s="54">
        <v>34.58</v>
      </c>
      <c r="D33" s="54">
        <v>17.559999999999999</v>
      </c>
      <c r="E33" s="54">
        <v>28.55048</v>
      </c>
    </row>
    <row r="34" spans="1:5" x14ac:dyDescent="0.6">
      <c r="A34" s="54" t="s">
        <v>215</v>
      </c>
      <c r="B34" s="54">
        <v>25</v>
      </c>
      <c r="C34" s="54">
        <v>29.89</v>
      </c>
      <c r="D34" s="54">
        <v>13.26</v>
      </c>
      <c r="E34" s="54">
        <v>24.305779999999999</v>
      </c>
    </row>
    <row r="35" spans="1:5" x14ac:dyDescent="0.6">
      <c r="A35" s="54" t="s">
        <v>225</v>
      </c>
      <c r="B35" s="54">
        <v>26</v>
      </c>
      <c r="C35" s="54">
        <v>31.66</v>
      </c>
      <c r="D35" s="54">
        <v>14.84</v>
      </c>
      <c r="E35" s="54">
        <v>25.3369</v>
      </c>
    </row>
    <row r="36" spans="1:5" x14ac:dyDescent="0.6">
      <c r="A36" s="54" t="s">
        <v>219</v>
      </c>
      <c r="B36" s="54">
        <v>26</v>
      </c>
      <c r="C36" s="54">
        <v>16.23</v>
      </c>
      <c r="D36" s="54">
        <v>3.2</v>
      </c>
      <c r="E36" s="54">
        <v>25.774850000000001</v>
      </c>
    </row>
    <row r="37" spans="1:5" x14ac:dyDescent="0.6">
      <c r="A37" s="54" t="s">
        <v>221</v>
      </c>
      <c r="B37" s="54">
        <v>26</v>
      </c>
      <c r="C37" s="54">
        <v>26.19</v>
      </c>
      <c r="D37" s="54">
        <v>10.36</v>
      </c>
      <c r="E37" s="54">
        <v>27.911999999999999</v>
      </c>
    </row>
    <row r="38" spans="1:5" x14ac:dyDescent="0.6">
      <c r="A38" s="54" t="s">
        <v>227</v>
      </c>
      <c r="B38" s="54">
        <v>26</v>
      </c>
      <c r="C38" s="54">
        <v>33.97</v>
      </c>
      <c r="D38" s="54">
        <v>16.93</v>
      </c>
      <c r="E38" s="54">
        <v>25.407019999999999</v>
      </c>
    </row>
    <row r="39" spans="1:5" x14ac:dyDescent="0.6">
      <c r="A39" s="54" t="s">
        <v>223</v>
      </c>
      <c r="B39" s="54">
        <v>26</v>
      </c>
      <c r="C39" s="54">
        <v>29.86</v>
      </c>
      <c r="D39" s="54">
        <v>13.13</v>
      </c>
      <c r="E39" s="54">
        <v>24.442229999999999</v>
      </c>
    </row>
    <row r="40" spans="1:5" x14ac:dyDescent="0.6">
      <c r="A40" s="54" t="s">
        <v>229</v>
      </c>
      <c r="B40" s="54">
        <v>27</v>
      </c>
      <c r="C40" s="54">
        <v>26.34</v>
      </c>
      <c r="D40" s="54">
        <v>10.029999999999999</v>
      </c>
      <c r="E40" s="54">
        <v>25.359369999999998</v>
      </c>
    </row>
    <row r="41" spans="1:5" x14ac:dyDescent="0.6">
      <c r="A41" s="54" t="s">
        <v>235</v>
      </c>
      <c r="B41" s="54">
        <v>31</v>
      </c>
      <c r="C41" s="54">
        <v>43.95</v>
      </c>
      <c r="D41" s="54">
        <v>26.13</v>
      </c>
      <c r="E41" s="54">
        <v>24.514880000000002</v>
      </c>
    </row>
    <row r="42" spans="1:5" x14ac:dyDescent="0.6">
      <c r="A42" s="54" t="s">
        <v>233</v>
      </c>
      <c r="B42" s="54">
        <v>31</v>
      </c>
      <c r="C42" s="54">
        <v>36.450000000000003</v>
      </c>
      <c r="D42" s="54">
        <v>19.420000000000002</v>
      </c>
      <c r="E42" s="54">
        <v>24.206939999999999</v>
      </c>
    </row>
    <row r="43" spans="1:5" x14ac:dyDescent="0.6">
      <c r="A43" s="54" t="s">
        <v>231</v>
      </c>
      <c r="B43" s="54">
        <v>31</v>
      </c>
      <c r="C43" s="54">
        <v>29.14</v>
      </c>
      <c r="D43" s="54">
        <v>12.77</v>
      </c>
      <c r="E43" s="54">
        <v>28.769929999999999</v>
      </c>
    </row>
    <row r="44" spans="1:5" x14ac:dyDescent="0.6">
      <c r="A44" s="54" t="s">
        <v>237</v>
      </c>
      <c r="B44" s="54">
        <v>33</v>
      </c>
      <c r="C44" s="54">
        <v>34.11</v>
      </c>
      <c r="D44" s="54">
        <v>18.75</v>
      </c>
      <c r="E44" s="54">
        <v>23.781870000000001</v>
      </c>
    </row>
    <row r="45" spans="1:5" x14ac:dyDescent="0.6">
      <c r="A45" s="54" t="s">
        <v>239</v>
      </c>
      <c r="B45" s="54">
        <v>33</v>
      </c>
      <c r="C45" s="54">
        <v>43.84</v>
      </c>
      <c r="D45" s="54">
        <v>26.41</v>
      </c>
      <c r="E45" s="54">
        <v>24.109089999999998</v>
      </c>
    </row>
    <row r="46" spans="1:5" x14ac:dyDescent="0.6">
      <c r="A46" s="54" t="s">
        <v>241</v>
      </c>
      <c r="B46" s="54">
        <v>35</v>
      </c>
      <c r="C46" s="54">
        <v>36.21</v>
      </c>
      <c r="D46" s="54">
        <v>18.66</v>
      </c>
      <c r="E46" s="54">
        <v>25.802800000000001</v>
      </c>
    </row>
    <row r="47" spans="1:5" x14ac:dyDescent="0.6">
      <c r="A47" s="54" t="s">
        <v>243</v>
      </c>
      <c r="B47" s="54">
        <v>37</v>
      </c>
      <c r="C47" s="54">
        <v>47.09</v>
      </c>
      <c r="D47" s="54">
        <v>30.29</v>
      </c>
      <c r="E47" s="54">
        <v>24.879799999999999</v>
      </c>
    </row>
    <row r="48" spans="1:5" x14ac:dyDescent="0.6">
      <c r="A48" s="54" t="s">
        <v>245</v>
      </c>
      <c r="B48" s="54">
        <v>37</v>
      </c>
      <c r="C48" s="54">
        <v>49.09</v>
      </c>
      <c r="D48" s="54">
        <v>31.45</v>
      </c>
      <c r="E48" s="54">
        <v>25.603359999999999</v>
      </c>
    </row>
    <row r="49" spans="1:5" x14ac:dyDescent="0.6">
      <c r="A49" s="54" t="s">
        <v>247</v>
      </c>
      <c r="B49" s="54">
        <v>41</v>
      </c>
      <c r="C49" s="54">
        <v>42.24</v>
      </c>
      <c r="D49" s="54">
        <v>31.14</v>
      </c>
      <c r="E49" s="54">
        <v>25.682030000000001</v>
      </c>
    </row>
    <row r="50" spans="1:5" x14ac:dyDescent="0.6">
      <c r="A50" s="54" t="s">
        <v>249</v>
      </c>
      <c r="B50" s="54">
        <v>43</v>
      </c>
      <c r="C50" s="54">
        <v>2.57</v>
      </c>
      <c r="D50" s="54">
        <v>0</v>
      </c>
      <c r="E50" s="54">
        <v>24.883590000000002</v>
      </c>
    </row>
    <row r="51" spans="1:5" x14ac:dyDescent="0.6">
      <c r="A51" s="54" t="s">
        <v>251</v>
      </c>
      <c r="B51" s="54">
        <v>43</v>
      </c>
      <c r="C51" s="54">
        <v>56.77</v>
      </c>
      <c r="D51" s="54">
        <v>38.4</v>
      </c>
      <c r="E51" s="54">
        <v>24.831720000000001</v>
      </c>
    </row>
    <row r="52" spans="1:5" x14ac:dyDescent="0.6">
      <c r="A52" s="54" t="s">
        <v>253</v>
      </c>
      <c r="B52" s="54">
        <v>46</v>
      </c>
      <c r="C52" s="54">
        <v>56.98</v>
      </c>
      <c r="D52" s="54">
        <v>39.549999999999997</v>
      </c>
      <c r="E52" s="54">
        <v>22.568919999999999</v>
      </c>
    </row>
    <row r="53" spans="1:5" x14ac:dyDescent="0.6">
      <c r="A53" s="54" t="s">
        <v>255</v>
      </c>
      <c r="B53" s="54">
        <v>51</v>
      </c>
      <c r="C53" s="54">
        <v>47.64</v>
      </c>
      <c r="D53" s="54">
        <v>30.86</v>
      </c>
      <c r="E53" s="54">
        <v>25.161819999999999</v>
      </c>
    </row>
    <row r="54" spans="1:5" x14ac:dyDescent="0.6">
      <c r="A54" s="54" t="s">
        <v>257</v>
      </c>
      <c r="B54" s="54">
        <v>52</v>
      </c>
      <c r="C54" s="54">
        <v>45.56</v>
      </c>
      <c r="D54" s="54">
        <v>33.369999999999997</v>
      </c>
      <c r="E54" s="54">
        <v>24.72748</v>
      </c>
    </row>
    <row r="55" spans="1:5" x14ac:dyDescent="0.6">
      <c r="A55" s="54" t="s">
        <v>259</v>
      </c>
      <c r="B55" s="54">
        <v>52</v>
      </c>
      <c r="C55" s="54">
        <v>57.4</v>
      </c>
      <c r="D55" s="54">
        <v>38.86</v>
      </c>
      <c r="E55" s="54">
        <v>22.438580000000002</v>
      </c>
    </row>
    <row r="56" spans="1:5" x14ac:dyDescent="0.6">
      <c r="A56" s="54" t="s">
        <v>261</v>
      </c>
      <c r="B56" s="54">
        <v>71</v>
      </c>
      <c r="C56" s="54">
        <v>19.96</v>
      </c>
      <c r="D56" s="54">
        <v>4.08</v>
      </c>
      <c r="E56" s="54">
        <v>23.723700000000001</v>
      </c>
    </row>
  </sheetData>
  <sortState xmlns:xlrd2="http://schemas.microsoft.com/office/spreadsheetml/2017/richdata2" ref="A2:E56">
    <sortCondition ref="B2:B56"/>
  </sortState>
  <phoneticPr fontId="6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A494F-E465-46A9-9F46-B094EFA96427}">
  <sheetPr>
    <tabColor theme="9" tint="-0.249977111117893"/>
  </sheetPr>
  <dimension ref="A1:G1156"/>
  <sheetViews>
    <sheetView workbookViewId="0">
      <selection activeCell="A56" sqref="A56:H56"/>
    </sheetView>
  </sheetViews>
  <sheetFormatPr defaultRowHeight="18" x14ac:dyDescent="0.6"/>
  <cols>
    <col min="1" max="1" width="12.3828125" style="53" bestFit="1" customWidth="1"/>
    <col min="2" max="2" width="21.4609375" style="53" bestFit="1" customWidth="1"/>
    <col min="3" max="3" width="10.07421875" style="53" bestFit="1" customWidth="1"/>
    <col min="4" max="7" width="8.4609375" style="53" bestFit="1" customWidth="1"/>
    <col min="8" max="16384" width="9.23046875" style="53"/>
  </cols>
  <sheetData>
    <row r="1" spans="1:7" x14ac:dyDescent="0.6">
      <c r="A1" s="52" t="s">
        <v>263</v>
      </c>
      <c r="B1" s="52" t="s">
        <v>280</v>
      </c>
      <c r="C1" s="52" t="s">
        <v>281</v>
      </c>
      <c r="D1" s="52" t="s">
        <v>282</v>
      </c>
      <c r="E1" s="52" t="s">
        <v>283</v>
      </c>
      <c r="F1" s="52" t="s">
        <v>284</v>
      </c>
      <c r="G1" s="52" t="s">
        <v>285</v>
      </c>
    </row>
    <row r="2" spans="1:7" x14ac:dyDescent="0.6">
      <c r="A2" s="54" t="s">
        <v>237</v>
      </c>
      <c r="B2" s="54" t="s">
        <v>289</v>
      </c>
      <c r="C2" s="54" t="s">
        <v>33</v>
      </c>
      <c r="D2" s="54">
        <v>20.436769999999999</v>
      </c>
      <c r="E2" s="54">
        <v>20.34742</v>
      </c>
      <c r="F2" s="54">
        <v>20.365829999999999</v>
      </c>
      <c r="G2" s="54">
        <v>20.38334</v>
      </c>
    </row>
    <row r="3" spans="1:7" x14ac:dyDescent="0.6">
      <c r="A3" s="54" t="s">
        <v>237</v>
      </c>
      <c r="B3" s="54" t="s">
        <v>289</v>
      </c>
      <c r="C3" s="54" t="s">
        <v>34</v>
      </c>
      <c r="D3" s="54">
        <v>28.946760000000001</v>
      </c>
      <c r="E3" s="54">
        <v>28.976310000000002</v>
      </c>
      <c r="F3" s="54">
        <v>28.909279999999999</v>
      </c>
      <c r="G3" s="54">
        <v>28.944120000000002</v>
      </c>
    </row>
    <row r="4" spans="1:7" x14ac:dyDescent="0.6">
      <c r="A4" s="54" t="s">
        <v>237</v>
      </c>
      <c r="B4" s="54" t="s">
        <v>289</v>
      </c>
      <c r="C4" s="54" t="s">
        <v>35</v>
      </c>
      <c r="D4" s="54">
        <v>26.682919999999999</v>
      </c>
      <c r="E4" s="54">
        <v>26.67445</v>
      </c>
      <c r="F4" s="54">
        <v>26.693819999999999</v>
      </c>
      <c r="G4" s="54">
        <v>26.683730000000001</v>
      </c>
    </row>
    <row r="5" spans="1:7" x14ac:dyDescent="0.6">
      <c r="A5" s="54" t="s">
        <v>237</v>
      </c>
      <c r="B5" s="54" t="s">
        <v>289</v>
      </c>
      <c r="C5" s="54" t="s">
        <v>36</v>
      </c>
      <c r="D5" s="54">
        <v>29.968679999999999</v>
      </c>
      <c r="E5" s="54">
        <v>30.08136</v>
      </c>
      <c r="F5" s="54">
        <v>29.878070000000001</v>
      </c>
      <c r="G5" s="54">
        <v>29.976040000000001</v>
      </c>
    </row>
    <row r="6" spans="1:7" x14ac:dyDescent="0.6">
      <c r="A6" s="54" t="s">
        <v>237</v>
      </c>
      <c r="B6" s="54" t="s">
        <v>289</v>
      </c>
      <c r="C6" s="54" t="s">
        <v>37</v>
      </c>
      <c r="D6" s="54">
        <v>27.494769999999999</v>
      </c>
      <c r="E6" s="54">
        <v>27.51735</v>
      </c>
      <c r="F6" s="54">
        <v>27.52431</v>
      </c>
      <c r="G6" s="54">
        <v>27.512139999999999</v>
      </c>
    </row>
    <row r="7" spans="1:7" x14ac:dyDescent="0.6">
      <c r="A7" s="54" t="s">
        <v>237</v>
      </c>
      <c r="B7" s="54" t="s">
        <v>289</v>
      </c>
      <c r="C7" s="54" t="s">
        <v>38</v>
      </c>
      <c r="D7" s="54">
        <v>27.4252</v>
      </c>
      <c r="E7" s="54">
        <v>27.341809999999999</v>
      </c>
      <c r="F7" s="54">
        <v>27.265840000000001</v>
      </c>
      <c r="G7" s="54">
        <v>27.344280000000001</v>
      </c>
    </row>
    <row r="8" spans="1:7" x14ac:dyDescent="0.6">
      <c r="A8" s="54" t="s">
        <v>237</v>
      </c>
      <c r="B8" s="54" t="s">
        <v>289</v>
      </c>
      <c r="C8" s="54" t="s">
        <v>39</v>
      </c>
      <c r="D8" s="54">
        <v>27.434180000000001</v>
      </c>
      <c r="E8" s="54">
        <v>27.30669</v>
      </c>
      <c r="F8" s="54">
        <v>27.301369999999999</v>
      </c>
      <c r="G8" s="54">
        <v>27.34741</v>
      </c>
    </row>
    <row r="9" spans="1:7" x14ac:dyDescent="0.6">
      <c r="A9" s="54" t="s">
        <v>237</v>
      </c>
      <c r="B9" s="54" t="s">
        <v>289</v>
      </c>
      <c r="C9" s="54" t="s">
        <v>61</v>
      </c>
      <c r="D9" s="54">
        <v>30.846399999999999</v>
      </c>
      <c r="E9" s="54">
        <v>31.281269999999999</v>
      </c>
      <c r="F9" s="54">
        <v>31.050560000000001</v>
      </c>
      <c r="G9" s="54">
        <v>31.05941</v>
      </c>
    </row>
    <row r="10" spans="1:7" x14ac:dyDescent="0.6">
      <c r="A10" s="54" t="s">
        <v>237</v>
      </c>
      <c r="B10" s="54" t="s">
        <v>289</v>
      </c>
      <c r="C10" s="54" t="s">
        <v>40</v>
      </c>
      <c r="D10" s="54">
        <v>25.361619999999998</v>
      </c>
      <c r="E10" s="54">
        <v>25.418569999999999</v>
      </c>
      <c r="F10" s="54">
        <v>25.4255</v>
      </c>
      <c r="G10" s="54">
        <v>25.401900000000001</v>
      </c>
    </row>
    <row r="11" spans="1:7" x14ac:dyDescent="0.6">
      <c r="A11" s="54" t="s">
        <v>237</v>
      </c>
      <c r="B11" s="54" t="s">
        <v>289</v>
      </c>
      <c r="C11" s="54" t="s">
        <v>41</v>
      </c>
      <c r="D11" s="54">
        <v>25.31626</v>
      </c>
      <c r="E11" s="54">
        <v>25.312989999999999</v>
      </c>
      <c r="F11" s="54">
        <v>25.307659999999998</v>
      </c>
      <c r="G11" s="54">
        <v>25.3123</v>
      </c>
    </row>
    <row r="12" spans="1:7" x14ac:dyDescent="0.6">
      <c r="A12" s="54" t="s">
        <v>237</v>
      </c>
      <c r="B12" s="54" t="s">
        <v>289</v>
      </c>
      <c r="C12" s="54" t="s">
        <v>42</v>
      </c>
      <c r="D12" s="54">
        <v>21.90897</v>
      </c>
      <c r="E12" s="54">
        <v>21.88542</v>
      </c>
      <c r="F12" s="54">
        <v>21.879809999999999</v>
      </c>
      <c r="G12" s="54">
        <v>21.891400000000001</v>
      </c>
    </row>
    <row r="13" spans="1:7" x14ac:dyDescent="0.6">
      <c r="A13" s="54" t="s">
        <v>237</v>
      </c>
      <c r="B13" s="54" t="s">
        <v>289</v>
      </c>
      <c r="C13" s="54" t="s">
        <v>43</v>
      </c>
      <c r="D13" s="54">
        <v>28.33109</v>
      </c>
      <c r="E13" s="54">
        <v>28.411349999999999</v>
      </c>
      <c r="F13" s="54">
        <v>28.341940000000001</v>
      </c>
      <c r="G13" s="54">
        <v>28.361460000000001</v>
      </c>
    </row>
    <row r="14" spans="1:7" x14ac:dyDescent="0.6">
      <c r="A14" s="54" t="s">
        <v>237</v>
      </c>
      <c r="B14" s="54" t="s">
        <v>289</v>
      </c>
      <c r="C14" s="54" t="s">
        <v>44</v>
      </c>
      <c r="D14" s="54">
        <v>28.474309999999999</v>
      </c>
      <c r="E14" s="54">
        <v>28.450759999999999</v>
      </c>
      <c r="F14" s="54">
        <v>28.452120000000001</v>
      </c>
      <c r="G14" s="54">
        <v>28.459060000000001</v>
      </c>
    </row>
    <row r="15" spans="1:7" x14ac:dyDescent="0.6">
      <c r="A15" s="54" t="s">
        <v>237</v>
      </c>
      <c r="B15" s="54" t="s">
        <v>289</v>
      </c>
      <c r="C15" s="54" t="s">
        <v>45</v>
      </c>
      <c r="D15" s="54">
        <v>27.69219</v>
      </c>
      <c r="E15" s="54">
        <v>27.715689999999999</v>
      </c>
      <c r="F15" s="54">
        <v>27.67324</v>
      </c>
      <c r="G15" s="54">
        <v>27.693709999999999</v>
      </c>
    </row>
    <row r="16" spans="1:7" x14ac:dyDescent="0.6">
      <c r="A16" s="54" t="s">
        <v>237</v>
      </c>
      <c r="B16" s="54" t="s">
        <v>289</v>
      </c>
      <c r="C16" s="54" t="s">
        <v>46</v>
      </c>
      <c r="D16" s="54">
        <v>28.95748</v>
      </c>
      <c r="E16" s="54">
        <v>28.872769999999999</v>
      </c>
      <c r="F16" s="54">
        <v>28.855170000000001</v>
      </c>
      <c r="G16" s="54">
        <v>28.895140000000001</v>
      </c>
    </row>
    <row r="17" spans="1:7" x14ac:dyDescent="0.6">
      <c r="A17" s="54" t="s">
        <v>237</v>
      </c>
      <c r="B17" s="54" t="s">
        <v>289</v>
      </c>
      <c r="C17" s="54" t="s">
        <v>47</v>
      </c>
      <c r="D17" s="54">
        <v>25.120799999999999</v>
      </c>
      <c r="E17" s="54">
        <v>25.132729999999999</v>
      </c>
      <c r="F17" s="54">
        <v>25.153359999999999</v>
      </c>
      <c r="G17" s="54">
        <v>25.135629999999999</v>
      </c>
    </row>
    <row r="18" spans="1:7" x14ac:dyDescent="0.6">
      <c r="A18" s="54" t="s">
        <v>237</v>
      </c>
      <c r="B18" s="54" t="s">
        <v>289</v>
      </c>
      <c r="C18" s="54" t="s">
        <v>48</v>
      </c>
      <c r="D18" s="54">
        <v>27.863939999999999</v>
      </c>
      <c r="E18" s="54">
        <v>27.897369999999999</v>
      </c>
      <c r="F18" s="54">
        <v>27.93599</v>
      </c>
      <c r="G18" s="54">
        <v>27.899100000000001</v>
      </c>
    </row>
    <row r="19" spans="1:7" x14ac:dyDescent="0.6">
      <c r="A19" s="54" t="s">
        <v>237</v>
      </c>
      <c r="B19" s="54" t="s">
        <v>289</v>
      </c>
      <c r="C19" s="54" t="s">
        <v>49</v>
      </c>
      <c r="D19" s="54">
        <v>25.264279999999999</v>
      </c>
      <c r="E19" s="54">
        <v>25.507660000000001</v>
      </c>
      <c r="F19" s="54">
        <v>25.529630000000001</v>
      </c>
      <c r="G19" s="54">
        <v>25.433859999999999</v>
      </c>
    </row>
    <row r="20" spans="1:7" x14ac:dyDescent="0.6">
      <c r="A20" s="54" t="s">
        <v>237</v>
      </c>
      <c r="B20" s="54" t="s">
        <v>289</v>
      </c>
      <c r="C20" s="54" t="s">
        <v>50</v>
      </c>
      <c r="D20" s="54">
        <v>22.820879999999999</v>
      </c>
      <c r="E20" s="54">
        <v>22.83756</v>
      </c>
      <c r="F20" s="54">
        <v>22.820820000000001</v>
      </c>
      <c r="G20" s="54">
        <v>22.826419999999999</v>
      </c>
    </row>
    <row r="21" spans="1:7" x14ac:dyDescent="0.6">
      <c r="A21" s="54" t="s">
        <v>237</v>
      </c>
      <c r="B21" s="54" t="s">
        <v>289</v>
      </c>
      <c r="C21" s="54" t="s">
        <v>51</v>
      </c>
      <c r="D21" s="54">
        <v>29.950839999999999</v>
      </c>
      <c r="E21" s="54">
        <v>29.80836</v>
      </c>
      <c r="F21" s="54">
        <v>29.910409999999999</v>
      </c>
      <c r="G21" s="54">
        <v>29.889869999999998</v>
      </c>
    </row>
    <row r="22" spans="1:7" x14ac:dyDescent="0.6">
      <c r="A22" s="54" t="s">
        <v>237</v>
      </c>
      <c r="B22" s="54" t="s">
        <v>289</v>
      </c>
      <c r="C22" s="54" t="s">
        <v>52</v>
      </c>
      <c r="D22" s="54">
        <v>26.120940000000001</v>
      </c>
      <c r="E22" s="54">
        <v>26.046099999999999</v>
      </c>
      <c r="F22" s="54">
        <v>26.17633</v>
      </c>
      <c r="G22" s="54">
        <v>26.114460000000001</v>
      </c>
    </row>
    <row r="23" spans="1:7" x14ac:dyDescent="0.6">
      <c r="A23" s="54" t="s">
        <v>235</v>
      </c>
      <c r="B23" s="54" t="s">
        <v>290</v>
      </c>
      <c r="C23" s="54" t="s">
        <v>33</v>
      </c>
      <c r="D23" s="54">
        <v>20.4983</v>
      </c>
      <c r="E23" s="54">
        <v>20.40802</v>
      </c>
      <c r="F23" s="54">
        <v>20.40212</v>
      </c>
      <c r="G23" s="54">
        <v>20.436150000000001</v>
      </c>
    </row>
    <row r="24" spans="1:7" x14ac:dyDescent="0.6">
      <c r="A24" s="54" t="s">
        <v>235</v>
      </c>
      <c r="B24" s="54" t="s">
        <v>290</v>
      </c>
      <c r="C24" s="54" t="s">
        <v>34</v>
      </c>
      <c r="D24" s="54">
        <v>29.591460000000001</v>
      </c>
      <c r="E24" s="54">
        <v>29.75346</v>
      </c>
      <c r="F24" s="54">
        <v>29.586860000000001</v>
      </c>
      <c r="G24" s="54">
        <v>29.643930000000001</v>
      </c>
    </row>
    <row r="25" spans="1:7" x14ac:dyDescent="0.6">
      <c r="A25" s="54" t="s">
        <v>235</v>
      </c>
      <c r="B25" s="54" t="s">
        <v>290</v>
      </c>
      <c r="C25" s="54" t="s">
        <v>35</v>
      </c>
      <c r="D25" s="54">
        <v>26.81711</v>
      </c>
      <c r="E25" s="54">
        <v>26.69491</v>
      </c>
      <c r="F25" s="54">
        <v>26.83304</v>
      </c>
      <c r="G25" s="54">
        <v>26.781690000000001</v>
      </c>
    </row>
    <row r="26" spans="1:7" x14ac:dyDescent="0.6">
      <c r="A26" s="54" t="s">
        <v>235</v>
      </c>
      <c r="B26" s="54" t="s">
        <v>290</v>
      </c>
      <c r="C26" s="54" t="s">
        <v>36</v>
      </c>
      <c r="D26" s="54">
        <v>28.619859999999999</v>
      </c>
      <c r="E26" s="54">
        <v>28.62848</v>
      </c>
      <c r="F26" s="54">
        <v>28.633759999999999</v>
      </c>
      <c r="G26" s="54">
        <v>28.627369999999999</v>
      </c>
    </row>
    <row r="27" spans="1:7" x14ac:dyDescent="0.6">
      <c r="A27" s="54" t="s">
        <v>235</v>
      </c>
      <c r="B27" s="54" t="s">
        <v>290</v>
      </c>
      <c r="C27" s="54" t="s">
        <v>37</v>
      </c>
      <c r="D27" s="54">
        <v>30.645869999999999</v>
      </c>
      <c r="E27" s="54">
        <v>30.326419999999999</v>
      </c>
      <c r="F27" s="54">
        <v>30.565650000000002</v>
      </c>
      <c r="G27" s="54">
        <v>30.512650000000001</v>
      </c>
    </row>
    <row r="28" spans="1:7" x14ac:dyDescent="0.6">
      <c r="A28" s="54" t="s">
        <v>235</v>
      </c>
      <c r="B28" s="54" t="s">
        <v>290</v>
      </c>
      <c r="C28" s="54" t="s">
        <v>38</v>
      </c>
      <c r="D28" s="54">
        <v>29.952300000000001</v>
      </c>
      <c r="E28" s="54">
        <v>30.246759999999998</v>
      </c>
      <c r="F28" s="54">
        <v>30.13503</v>
      </c>
      <c r="G28" s="54">
        <v>30.111360000000001</v>
      </c>
    </row>
    <row r="29" spans="1:7" x14ac:dyDescent="0.6">
      <c r="A29" s="54" t="s">
        <v>235</v>
      </c>
      <c r="B29" s="54" t="s">
        <v>290</v>
      </c>
      <c r="C29" s="54" t="s">
        <v>39</v>
      </c>
      <c r="D29" s="54">
        <v>27.35765</v>
      </c>
      <c r="E29" s="54">
        <v>27.240010000000002</v>
      </c>
      <c r="F29" s="54">
        <v>27.306629999999998</v>
      </c>
      <c r="G29" s="54">
        <v>27.30143</v>
      </c>
    </row>
    <row r="30" spans="1:7" x14ac:dyDescent="0.6">
      <c r="A30" s="54" t="s">
        <v>235</v>
      </c>
      <c r="B30" s="54" t="s">
        <v>290</v>
      </c>
      <c r="C30" s="54" t="s">
        <v>61</v>
      </c>
      <c r="D30" s="54">
        <v>31.641929999999999</v>
      </c>
      <c r="E30" s="54">
        <v>31.586040000000001</v>
      </c>
      <c r="F30" s="54">
        <v>31.82113</v>
      </c>
      <c r="G30" s="54">
        <v>31.683029999999999</v>
      </c>
    </row>
    <row r="31" spans="1:7" x14ac:dyDescent="0.6">
      <c r="A31" s="54" t="s">
        <v>235</v>
      </c>
      <c r="B31" s="54" t="s">
        <v>290</v>
      </c>
      <c r="C31" s="54" t="s">
        <v>40</v>
      </c>
      <c r="D31" s="54">
        <v>26.501439999999999</v>
      </c>
      <c r="E31" s="54">
        <v>26.527370000000001</v>
      </c>
      <c r="F31" s="54">
        <v>26.541540000000001</v>
      </c>
      <c r="G31" s="54">
        <v>26.52345</v>
      </c>
    </row>
    <row r="32" spans="1:7" x14ac:dyDescent="0.6">
      <c r="A32" s="54" t="s">
        <v>235</v>
      </c>
      <c r="B32" s="54" t="s">
        <v>290</v>
      </c>
      <c r="C32" s="54" t="s">
        <v>41</v>
      </c>
      <c r="D32" s="54">
        <v>26.172090000000001</v>
      </c>
      <c r="E32" s="54">
        <v>26.119029999999999</v>
      </c>
      <c r="F32" s="54">
        <v>26.094660000000001</v>
      </c>
      <c r="G32" s="54">
        <v>26.128589999999999</v>
      </c>
    </row>
    <row r="33" spans="1:7" x14ac:dyDescent="0.6">
      <c r="A33" s="54" t="s">
        <v>235</v>
      </c>
      <c r="B33" s="54" t="s">
        <v>290</v>
      </c>
      <c r="C33" s="54" t="s">
        <v>42</v>
      </c>
      <c r="D33" s="54">
        <v>22.781369999999999</v>
      </c>
      <c r="E33" s="54">
        <v>22.800650000000001</v>
      </c>
      <c r="F33" s="54">
        <v>22.824349999999999</v>
      </c>
      <c r="G33" s="54">
        <v>22.802119999999999</v>
      </c>
    </row>
    <row r="34" spans="1:7" x14ac:dyDescent="0.6">
      <c r="A34" s="54" t="s">
        <v>235</v>
      </c>
      <c r="B34" s="54" t="s">
        <v>290</v>
      </c>
      <c r="C34" s="54" t="s">
        <v>43</v>
      </c>
      <c r="D34" s="54">
        <v>29.400780000000001</v>
      </c>
      <c r="E34" s="54">
        <v>29.388480000000001</v>
      </c>
      <c r="F34" s="54">
        <v>29.47054</v>
      </c>
      <c r="G34" s="54">
        <v>29.419930000000001</v>
      </c>
    </row>
    <row r="35" spans="1:7" x14ac:dyDescent="0.6">
      <c r="A35" s="54" t="s">
        <v>235</v>
      </c>
      <c r="B35" s="54" t="s">
        <v>290</v>
      </c>
      <c r="C35" s="54" t="s">
        <v>44</v>
      </c>
      <c r="D35" s="54">
        <v>29.418489999999998</v>
      </c>
      <c r="E35" s="54">
        <v>29.473140000000001</v>
      </c>
      <c r="F35" s="54">
        <v>29.598649999999999</v>
      </c>
      <c r="G35" s="54">
        <v>29.496759999999998</v>
      </c>
    </row>
    <row r="36" spans="1:7" x14ac:dyDescent="0.6">
      <c r="A36" s="54" t="s">
        <v>235</v>
      </c>
      <c r="B36" s="54" t="s">
        <v>290</v>
      </c>
      <c r="C36" s="54" t="s">
        <v>45</v>
      </c>
      <c r="D36" s="54">
        <v>27.581520000000001</v>
      </c>
      <c r="E36" s="54">
        <v>27.471019999999999</v>
      </c>
      <c r="F36" s="54">
        <v>27.547419999999999</v>
      </c>
      <c r="G36" s="54">
        <v>27.53332</v>
      </c>
    </row>
    <row r="37" spans="1:7" x14ac:dyDescent="0.6">
      <c r="A37" s="54" t="s">
        <v>235</v>
      </c>
      <c r="B37" s="54" t="s">
        <v>290</v>
      </c>
      <c r="C37" s="54" t="s">
        <v>46</v>
      </c>
      <c r="D37" s="54">
        <v>30.636649999999999</v>
      </c>
      <c r="E37" s="54">
        <v>30.481919999999999</v>
      </c>
      <c r="F37" s="54">
        <v>30.585750000000001</v>
      </c>
      <c r="G37" s="54">
        <v>30.568110000000001</v>
      </c>
    </row>
    <row r="38" spans="1:7" x14ac:dyDescent="0.6">
      <c r="A38" s="54" t="s">
        <v>235</v>
      </c>
      <c r="B38" s="54" t="s">
        <v>290</v>
      </c>
      <c r="C38" s="54" t="s">
        <v>47</v>
      </c>
      <c r="D38" s="54">
        <v>22.826599999999999</v>
      </c>
      <c r="E38" s="54">
        <v>22.836780000000001</v>
      </c>
      <c r="F38" s="54">
        <v>23.05725</v>
      </c>
      <c r="G38" s="54">
        <v>22.906880000000001</v>
      </c>
    </row>
    <row r="39" spans="1:7" x14ac:dyDescent="0.6">
      <c r="A39" s="54" t="s">
        <v>235</v>
      </c>
      <c r="B39" s="54" t="s">
        <v>290</v>
      </c>
      <c r="C39" s="54" t="s">
        <v>48</v>
      </c>
      <c r="D39" s="54">
        <v>28.847470000000001</v>
      </c>
      <c r="E39" s="54">
        <v>28.965540000000001</v>
      </c>
      <c r="F39" s="54">
        <v>28.836590000000001</v>
      </c>
      <c r="G39" s="54">
        <v>28.883199999999999</v>
      </c>
    </row>
    <row r="40" spans="1:7" x14ac:dyDescent="0.6">
      <c r="A40" s="54" t="s">
        <v>235</v>
      </c>
      <c r="B40" s="54" t="s">
        <v>290</v>
      </c>
      <c r="C40" s="54" t="s">
        <v>49</v>
      </c>
      <c r="D40" s="54">
        <v>32.927880000000002</v>
      </c>
      <c r="E40" s="54">
        <v>33.000369999999997</v>
      </c>
      <c r="F40" s="54">
        <v>33.170189999999998</v>
      </c>
      <c r="G40" s="54">
        <v>33.032809999999998</v>
      </c>
    </row>
    <row r="41" spans="1:7" x14ac:dyDescent="0.6">
      <c r="A41" s="54" t="s">
        <v>235</v>
      </c>
      <c r="B41" s="54" t="s">
        <v>290</v>
      </c>
      <c r="C41" s="54" t="s">
        <v>50</v>
      </c>
      <c r="D41" s="54">
        <v>23.755800000000001</v>
      </c>
      <c r="E41" s="54">
        <v>23.748010000000001</v>
      </c>
      <c r="F41" s="54">
        <v>23.73161</v>
      </c>
      <c r="G41" s="54">
        <v>23.745139999999999</v>
      </c>
    </row>
    <row r="42" spans="1:7" x14ac:dyDescent="0.6">
      <c r="A42" s="54" t="s">
        <v>235</v>
      </c>
      <c r="B42" s="54" t="s">
        <v>290</v>
      </c>
      <c r="C42" s="54" t="s">
        <v>51</v>
      </c>
      <c r="D42" s="54">
        <v>28.173220000000001</v>
      </c>
      <c r="E42" s="54">
        <v>28.118200000000002</v>
      </c>
      <c r="F42" s="54">
        <v>28.182480000000002</v>
      </c>
      <c r="G42" s="54">
        <v>28.157969999999999</v>
      </c>
    </row>
    <row r="43" spans="1:7" x14ac:dyDescent="0.6">
      <c r="A43" s="54" t="s">
        <v>235</v>
      </c>
      <c r="B43" s="54" t="s">
        <v>290</v>
      </c>
      <c r="C43" s="54" t="s">
        <v>52</v>
      </c>
      <c r="D43" s="54">
        <v>28.110859999999999</v>
      </c>
      <c r="E43" s="54">
        <v>28.0443</v>
      </c>
      <c r="F43" s="54">
        <v>28.01784</v>
      </c>
      <c r="G43" s="54">
        <v>28.057670000000002</v>
      </c>
    </row>
    <row r="44" spans="1:7" x14ac:dyDescent="0.6">
      <c r="A44" s="54" t="s">
        <v>161</v>
      </c>
      <c r="B44" s="54" t="s">
        <v>291</v>
      </c>
      <c r="C44" s="54" t="s">
        <v>33</v>
      </c>
      <c r="D44" s="54">
        <v>22.399920000000002</v>
      </c>
      <c r="E44" s="54">
        <v>22.383569999999999</v>
      </c>
      <c r="F44" s="54">
        <v>22.334620000000001</v>
      </c>
      <c r="G44" s="54">
        <v>22.372699999999998</v>
      </c>
    </row>
    <row r="45" spans="1:7" x14ac:dyDescent="0.6">
      <c r="A45" s="54" t="s">
        <v>161</v>
      </c>
      <c r="B45" s="54" t="s">
        <v>291</v>
      </c>
      <c r="C45" s="54" t="s">
        <v>34</v>
      </c>
      <c r="D45" s="54">
        <v>31.78284</v>
      </c>
      <c r="E45" s="54">
        <v>32.011369999999999</v>
      </c>
      <c r="F45" s="54">
        <v>31.780200000000001</v>
      </c>
      <c r="G45" s="54">
        <v>31.858139999999999</v>
      </c>
    </row>
    <row r="46" spans="1:7" x14ac:dyDescent="0.6">
      <c r="A46" s="54" t="s">
        <v>161</v>
      </c>
      <c r="B46" s="54" t="s">
        <v>291</v>
      </c>
      <c r="C46" s="54" t="s">
        <v>35</v>
      </c>
      <c r="D46" s="54">
        <v>29.226279999999999</v>
      </c>
      <c r="E46" s="54">
        <v>29.31195</v>
      </c>
      <c r="F46" s="54">
        <v>29.10502</v>
      </c>
      <c r="G46" s="54">
        <v>29.21442</v>
      </c>
    </row>
    <row r="47" spans="1:7" x14ac:dyDescent="0.6">
      <c r="A47" s="54" t="s">
        <v>161</v>
      </c>
      <c r="B47" s="54" t="s">
        <v>291</v>
      </c>
      <c r="C47" s="54" t="s">
        <v>36</v>
      </c>
      <c r="D47" s="54">
        <v>29.642289999999999</v>
      </c>
      <c r="E47" s="54">
        <v>29.513470000000002</v>
      </c>
      <c r="F47" s="54">
        <v>29.612210000000001</v>
      </c>
      <c r="G47" s="54">
        <v>29.589320000000001</v>
      </c>
    </row>
    <row r="48" spans="1:7" x14ac:dyDescent="0.6">
      <c r="A48" s="54" t="s">
        <v>161</v>
      </c>
      <c r="B48" s="54" t="s">
        <v>291</v>
      </c>
      <c r="C48" s="54" t="s">
        <v>37</v>
      </c>
      <c r="D48" s="54">
        <v>33.164400000000001</v>
      </c>
      <c r="E48" s="54">
        <v>33.467109999999998</v>
      </c>
      <c r="F48" s="54">
        <v>33.038780000000003</v>
      </c>
      <c r="G48" s="54">
        <v>33.22343</v>
      </c>
    </row>
    <row r="49" spans="1:7" x14ac:dyDescent="0.6">
      <c r="A49" s="54" t="s">
        <v>161</v>
      </c>
      <c r="B49" s="54" t="s">
        <v>291</v>
      </c>
      <c r="C49" s="54" t="s">
        <v>38</v>
      </c>
      <c r="D49" s="54">
        <v>32.34131</v>
      </c>
      <c r="E49" s="54">
        <v>32.495669999999997</v>
      </c>
      <c r="F49" s="54">
        <v>32.637529999999998</v>
      </c>
      <c r="G49" s="54">
        <v>32.491500000000002</v>
      </c>
    </row>
    <row r="50" spans="1:7" x14ac:dyDescent="0.6">
      <c r="A50" s="54" t="s">
        <v>161</v>
      </c>
      <c r="B50" s="54" t="s">
        <v>291</v>
      </c>
      <c r="C50" s="54" t="s">
        <v>39</v>
      </c>
      <c r="D50" s="54">
        <v>29.857579999999999</v>
      </c>
      <c r="E50" s="54">
        <v>29.945170000000001</v>
      </c>
      <c r="F50" s="54">
        <v>30.036999999999999</v>
      </c>
      <c r="G50" s="54">
        <v>29.946580000000001</v>
      </c>
    </row>
    <row r="51" spans="1:7" x14ac:dyDescent="0.6">
      <c r="A51" s="54" t="s">
        <v>161</v>
      </c>
      <c r="B51" s="54" t="s">
        <v>291</v>
      </c>
      <c r="C51" s="54" t="s">
        <v>61</v>
      </c>
      <c r="D51" s="54">
        <v>32.7378</v>
      </c>
      <c r="E51" s="54">
        <v>32.898240000000001</v>
      </c>
      <c r="F51" s="54">
        <v>33.198390000000003</v>
      </c>
      <c r="G51" s="54">
        <v>32.944809999999997</v>
      </c>
    </row>
    <row r="52" spans="1:7" x14ac:dyDescent="0.6">
      <c r="A52" s="54" t="s">
        <v>161</v>
      </c>
      <c r="B52" s="54" t="s">
        <v>291</v>
      </c>
      <c r="C52" s="54" t="s">
        <v>40</v>
      </c>
      <c r="D52" s="54">
        <v>28.678599999999999</v>
      </c>
      <c r="E52" s="54">
        <v>28.606539999999999</v>
      </c>
      <c r="F52" s="54">
        <v>28.621670000000002</v>
      </c>
      <c r="G52" s="54">
        <v>28.6356</v>
      </c>
    </row>
    <row r="53" spans="1:7" x14ac:dyDescent="0.6">
      <c r="A53" s="54" t="s">
        <v>161</v>
      </c>
      <c r="B53" s="54" t="s">
        <v>291</v>
      </c>
      <c r="C53" s="54" t="s">
        <v>41</v>
      </c>
      <c r="D53" s="54">
        <v>29.628430000000002</v>
      </c>
      <c r="E53" s="54">
        <v>29.742979999999999</v>
      </c>
      <c r="F53" s="54">
        <v>29.586390000000002</v>
      </c>
      <c r="G53" s="54">
        <v>29.6526</v>
      </c>
    </row>
    <row r="54" spans="1:7" x14ac:dyDescent="0.6">
      <c r="A54" s="54" t="s">
        <v>161</v>
      </c>
      <c r="B54" s="54" t="s">
        <v>291</v>
      </c>
      <c r="C54" s="54" t="s">
        <v>42</v>
      </c>
      <c r="D54" s="54">
        <v>24.752859999999998</v>
      </c>
      <c r="E54" s="54">
        <v>24.752289999999999</v>
      </c>
      <c r="F54" s="54">
        <v>24.713899999999999</v>
      </c>
      <c r="G54" s="54">
        <v>24.73968</v>
      </c>
    </row>
    <row r="55" spans="1:7" x14ac:dyDescent="0.6">
      <c r="A55" s="54" t="s">
        <v>161</v>
      </c>
      <c r="B55" s="54" t="s">
        <v>291</v>
      </c>
      <c r="C55" s="54" t="s">
        <v>43</v>
      </c>
      <c r="D55" s="54">
        <v>31.014030000000002</v>
      </c>
      <c r="E55" s="54">
        <v>30.730070000000001</v>
      </c>
      <c r="F55" s="54">
        <v>31.007860000000001</v>
      </c>
      <c r="G55" s="54">
        <v>30.91732</v>
      </c>
    </row>
    <row r="56" spans="1:7" x14ac:dyDescent="0.6">
      <c r="A56" s="54" t="s">
        <v>161</v>
      </c>
      <c r="B56" s="54" t="s">
        <v>291</v>
      </c>
      <c r="C56" s="54" t="s">
        <v>44</v>
      </c>
      <c r="D56" s="54">
        <v>29.759350000000001</v>
      </c>
      <c r="E56" s="54">
        <v>29.933689999999999</v>
      </c>
      <c r="F56" s="54">
        <v>29.7288</v>
      </c>
      <c r="G56" s="54">
        <v>29.807279999999999</v>
      </c>
    </row>
    <row r="57" spans="1:7" x14ac:dyDescent="0.6">
      <c r="A57" s="54" t="s">
        <v>161</v>
      </c>
      <c r="B57" s="54" t="s">
        <v>291</v>
      </c>
      <c r="C57" s="54" t="s">
        <v>45</v>
      </c>
      <c r="D57" s="54">
        <v>29.33006</v>
      </c>
      <c r="E57" s="54">
        <v>29.400919999999999</v>
      </c>
      <c r="F57" s="54">
        <v>29.43431</v>
      </c>
      <c r="G57" s="54">
        <v>29.38843</v>
      </c>
    </row>
    <row r="58" spans="1:7" x14ac:dyDescent="0.6">
      <c r="A58" s="54" t="s">
        <v>161</v>
      </c>
      <c r="B58" s="54" t="s">
        <v>291</v>
      </c>
      <c r="C58" s="54" t="s">
        <v>46</v>
      </c>
      <c r="D58" s="54">
        <v>33.115400000000001</v>
      </c>
      <c r="E58" s="54">
        <v>33.706949999999999</v>
      </c>
      <c r="F58" s="54">
        <v>33.234780000000001</v>
      </c>
      <c r="G58" s="54">
        <v>33.352379999999997</v>
      </c>
    </row>
    <row r="59" spans="1:7" x14ac:dyDescent="0.6">
      <c r="A59" s="54" t="s">
        <v>161</v>
      </c>
      <c r="B59" s="54" t="s">
        <v>291</v>
      </c>
      <c r="C59" s="54" t="s">
        <v>47</v>
      </c>
      <c r="D59" s="54">
        <v>32.389200000000002</v>
      </c>
      <c r="E59" s="54">
        <v>32.283160000000002</v>
      </c>
      <c r="F59" s="54">
        <v>32.227670000000003</v>
      </c>
      <c r="G59" s="54">
        <v>32.30001</v>
      </c>
    </row>
    <row r="60" spans="1:7" x14ac:dyDescent="0.6">
      <c r="A60" s="54" t="s">
        <v>161</v>
      </c>
      <c r="B60" s="54" t="s">
        <v>291</v>
      </c>
      <c r="C60" s="54" t="s">
        <v>48</v>
      </c>
      <c r="D60" s="54">
        <v>33.15793</v>
      </c>
      <c r="E60" s="54">
        <v>32.901339999999998</v>
      </c>
      <c r="F60" s="54">
        <v>32.961069999999999</v>
      </c>
      <c r="G60" s="54">
        <v>33.006779999999999</v>
      </c>
    </row>
    <row r="61" spans="1:7" x14ac:dyDescent="0.6">
      <c r="A61" s="54" t="s">
        <v>161</v>
      </c>
      <c r="B61" s="54" t="s">
        <v>291</v>
      </c>
      <c r="C61" s="54" t="s">
        <v>49</v>
      </c>
      <c r="D61" s="54">
        <v>28.834299999999999</v>
      </c>
      <c r="E61" s="54">
        <v>28.7423</v>
      </c>
      <c r="F61" s="54">
        <v>28.900780000000001</v>
      </c>
      <c r="G61" s="54">
        <v>28.825790000000001</v>
      </c>
    </row>
    <row r="62" spans="1:7" x14ac:dyDescent="0.6">
      <c r="A62" s="54" t="s">
        <v>161</v>
      </c>
      <c r="B62" s="54" t="s">
        <v>291</v>
      </c>
      <c r="C62" s="54" t="s">
        <v>50</v>
      </c>
      <c r="D62" s="54">
        <v>23.832619999999999</v>
      </c>
      <c r="E62" s="54">
        <v>23.802350000000001</v>
      </c>
      <c r="F62" s="54">
        <v>23.823370000000001</v>
      </c>
      <c r="G62" s="54">
        <v>23.81945</v>
      </c>
    </row>
    <row r="63" spans="1:7" x14ac:dyDescent="0.6">
      <c r="A63" s="54" t="s">
        <v>161</v>
      </c>
      <c r="B63" s="54" t="s">
        <v>291</v>
      </c>
      <c r="C63" s="54" t="s">
        <v>51</v>
      </c>
      <c r="D63" s="54">
        <v>29.061620000000001</v>
      </c>
      <c r="E63" s="54">
        <v>29.22476</v>
      </c>
      <c r="F63" s="54">
        <v>29.015180000000001</v>
      </c>
      <c r="G63" s="54">
        <v>29.100519999999999</v>
      </c>
    </row>
    <row r="64" spans="1:7" x14ac:dyDescent="0.6">
      <c r="A64" s="54" t="s">
        <v>161</v>
      </c>
      <c r="B64" s="54" t="s">
        <v>291</v>
      </c>
      <c r="C64" s="54" t="s">
        <v>52</v>
      </c>
      <c r="D64" s="54">
        <v>30.16095</v>
      </c>
      <c r="E64" s="54">
        <v>29.850989999999999</v>
      </c>
      <c r="F64" s="54">
        <v>30.06597</v>
      </c>
      <c r="G64" s="54">
        <v>30.025970000000001</v>
      </c>
    </row>
    <row r="65" spans="1:7" x14ac:dyDescent="0.6">
      <c r="A65" s="54" t="s">
        <v>257</v>
      </c>
      <c r="B65" s="54" t="s">
        <v>292</v>
      </c>
      <c r="C65" s="54" t="s">
        <v>33</v>
      </c>
      <c r="D65" s="54">
        <v>21.607489999999999</v>
      </c>
      <c r="E65" s="54">
        <v>21.56015</v>
      </c>
      <c r="F65" s="54">
        <v>21.508749999999999</v>
      </c>
      <c r="G65" s="54">
        <v>21.558800000000002</v>
      </c>
    </row>
    <row r="66" spans="1:7" x14ac:dyDescent="0.6">
      <c r="A66" s="54" t="s">
        <v>257</v>
      </c>
      <c r="B66" s="54" t="s">
        <v>292</v>
      </c>
      <c r="C66" s="54" t="s">
        <v>34</v>
      </c>
      <c r="D66" s="54">
        <v>29.12397</v>
      </c>
      <c r="E66" s="54">
        <v>29.17238</v>
      </c>
      <c r="F66" s="54">
        <v>29.085609999999999</v>
      </c>
      <c r="G66" s="54">
        <v>29.127320000000001</v>
      </c>
    </row>
    <row r="67" spans="1:7" x14ac:dyDescent="0.6">
      <c r="A67" s="54" t="s">
        <v>257</v>
      </c>
      <c r="B67" s="54" t="s">
        <v>292</v>
      </c>
      <c r="C67" s="54" t="s">
        <v>35</v>
      </c>
      <c r="D67" s="54">
        <v>27.862010000000001</v>
      </c>
      <c r="E67" s="54">
        <v>27.78293</v>
      </c>
      <c r="F67" s="54">
        <v>27.958549999999999</v>
      </c>
      <c r="G67" s="54">
        <v>27.867830000000001</v>
      </c>
    </row>
    <row r="68" spans="1:7" x14ac:dyDescent="0.6">
      <c r="A68" s="54" t="s">
        <v>257</v>
      </c>
      <c r="B68" s="54" t="s">
        <v>292</v>
      </c>
      <c r="C68" s="54" t="s">
        <v>36</v>
      </c>
      <c r="D68" s="54">
        <v>31.087540000000001</v>
      </c>
      <c r="E68" s="54">
        <v>30.941400000000002</v>
      </c>
      <c r="F68" s="54">
        <v>31.142569999999999</v>
      </c>
      <c r="G68" s="54">
        <v>31.057169999999999</v>
      </c>
    </row>
    <row r="69" spans="1:7" x14ac:dyDescent="0.6">
      <c r="A69" s="54" t="s">
        <v>257</v>
      </c>
      <c r="B69" s="54" t="s">
        <v>292</v>
      </c>
      <c r="C69" s="54" t="s">
        <v>37</v>
      </c>
      <c r="D69" s="54">
        <v>28.470669999999998</v>
      </c>
      <c r="E69" s="54">
        <v>28.476970000000001</v>
      </c>
      <c r="F69" s="54">
        <v>28.437270000000002</v>
      </c>
      <c r="G69" s="54">
        <v>28.461639999999999</v>
      </c>
    </row>
    <row r="70" spans="1:7" x14ac:dyDescent="0.6">
      <c r="A70" s="54" t="s">
        <v>257</v>
      </c>
      <c r="B70" s="54" t="s">
        <v>292</v>
      </c>
      <c r="C70" s="54" t="s">
        <v>38</v>
      </c>
      <c r="D70" s="54">
        <v>28.941009999999999</v>
      </c>
      <c r="E70" s="54">
        <v>28.781400000000001</v>
      </c>
      <c r="F70" s="54">
        <v>28.889299999999999</v>
      </c>
      <c r="G70" s="54">
        <v>28.870570000000001</v>
      </c>
    </row>
    <row r="71" spans="1:7" x14ac:dyDescent="0.6">
      <c r="A71" s="54" t="s">
        <v>257</v>
      </c>
      <c r="B71" s="54" t="s">
        <v>292</v>
      </c>
      <c r="C71" s="54" t="s">
        <v>39</v>
      </c>
      <c r="D71" s="54">
        <v>27.919409999999999</v>
      </c>
      <c r="E71" s="54">
        <v>27.947430000000001</v>
      </c>
      <c r="F71" s="54">
        <v>27.876629999999999</v>
      </c>
      <c r="G71" s="54">
        <v>27.914490000000001</v>
      </c>
    </row>
    <row r="72" spans="1:7" x14ac:dyDescent="0.6">
      <c r="A72" s="54" t="s">
        <v>257</v>
      </c>
      <c r="B72" s="54" t="s">
        <v>292</v>
      </c>
      <c r="C72" s="54" t="s">
        <v>61</v>
      </c>
      <c r="D72" s="54">
        <v>31.866710000000001</v>
      </c>
      <c r="E72" s="54">
        <v>31.651289999999999</v>
      </c>
      <c r="F72" s="54">
        <v>31.787369999999999</v>
      </c>
      <c r="G72" s="54">
        <v>31.768460000000001</v>
      </c>
    </row>
    <row r="73" spans="1:7" x14ac:dyDescent="0.6">
      <c r="A73" s="54" t="s">
        <v>257</v>
      </c>
      <c r="B73" s="54" t="s">
        <v>292</v>
      </c>
      <c r="C73" s="54" t="s">
        <v>40</v>
      </c>
      <c r="D73" s="54">
        <v>27.536339999999999</v>
      </c>
      <c r="E73" s="54">
        <v>27.585560000000001</v>
      </c>
      <c r="F73" s="54">
        <v>27.47024</v>
      </c>
      <c r="G73" s="54">
        <v>27.530709999999999</v>
      </c>
    </row>
    <row r="74" spans="1:7" x14ac:dyDescent="0.6">
      <c r="A74" s="54" t="s">
        <v>257</v>
      </c>
      <c r="B74" s="54" t="s">
        <v>292</v>
      </c>
      <c r="C74" s="54" t="s">
        <v>41</v>
      </c>
      <c r="D74" s="54">
        <v>26.653739999999999</v>
      </c>
      <c r="E74" s="54">
        <v>26.59534</v>
      </c>
      <c r="F74" s="54">
        <v>26.659849999999999</v>
      </c>
      <c r="G74" s="54">
        <v>26.636310000000002</v>
      </c>
    </row>
    <row r="75" spans="1:7" x14ac:dyDescent="0.6">
      <c r="A75" s="54" t="s">
        <v>257</v>
      </c>
      <c r="B75" s="54" t="s">
        <v>292</v>
      </c>
      <c r="C75" s="54" t="s">
        <v>42</v>
      </c>
      <c r="D75" s="54">
        <v>23.606529999999999</v>
      </c>
      <c r="E75" s="54">
        <v>23.58633</v>
      </c>
      <c r="F75" s="54">
        <v>23.63344</v>
      </c>
      <c r="G75" s="54">
        <v>23.60877</v>
      </c>
    </row>
    <row r="76" spans="1:7" x14ac:dyDescent="0.6">
      <c r="A76" s="54" t="s">
        <v>257</v>
      </c>
      <c r="B76" s="54" t="s">
        <v>292</v>
      </c>
      <c r="C76" s="54" t="s">
        <v>43</v>
      </c>
      <c r="D76" s="54">
        <v>28.517189999999999</v>
      </c>
      <c r="E76" s="54">
        <v>28.375800000000002</v>
      </c>
      <c r="F76" s="54">
        <v>28.53143</v>
      </c>
      <c r="G76" s="54">
        <v>28.474810000000002</v>
      </c>
    </row>
    <row r="77" spans="1:7" x14ac:dyDescent="0.6">
      <c r="A77" s="54" t="s">
        <v>257</v>
      </c>
      <c r="B77" s="54" t="s">
        <v>292</v>
      </c>
      <c r="C77" s="54" t="s">
        <v>44</v>
      </c>
      <c r="D77" s="54">
        <v>30.158280000000001</v>
      </c>
      <c r="E77" s="54">
        <v>30.038489999999999</v>
      </c>
      <c r="F77" s="54">
        <v>30.05828</v>
      </c>
      <c r="G77" s="54">
        <v>30.08502</v>
      </c>
    </row>
    <row r="78" spans="1:7" x14ac:dyDescent="0.6">
      <c r="A78" s="54" t="s">
        <v>257</v>
      </c>
      <c r="B78" s="54" t="s">
        <v>292</v>
      </c>
      <c r="C78" s="54" t="s">
        <v>45</v>
      </c>
      <c r="D78" s="54">
        <v>27.78463</v>
      </c>
      <c r="E78" s="54">
        <v>27.708159999999999</v>
      </c>
      <c r="F78" s="54">
        <v>27.718810000000001</v>
      </c>
      <c r="G78" s="54">
        <v>27.737200000000001</v>
      </c>
    </row>
    <row r="79" spans="1:7" x14ac:dyDescent="0.6">
      <c r="A79" s="54" t="s">
        <v>257</v>
      </c>
      <c r="B79" s="54" t="s">
        <v>292</v>
      </c>
      <c r="C79" s="54" t="s">
        <v>46</v>
      </c>
      <c r="D79" s="54">
        <v>29.70093</v>
      </c>
      <c r="E79" s="54">
        <v>29.634039999999999</v>
      </c>
      <c r="F79" s="54">
        <v>29.680589999999999</v>
      </c>
      <c r="G79" s="54">
        <v>29.671849999999999</v>
      </c>
    </row>
    <row r="80" spans="1:7" x14ac:dyDescent="0.6">
      <c r="A80" s="54" t="s">
        <v>257</v>
      </c>
      <c r="B80" s="54" t="s">
        <v>292</v>
      </c>
      <c r="C80" s="54" t="s">
        <v>47</v>
      </c>
      <c r="D80" s="54">
        <v>25.74098</v>
      </c>
      <c r="E80" s="54">
        <v>25.76529</v>
      </c>
      <c r="F80" s="54">
        <v>25.73246</v>
      </c>
      <c r="G80" s="54">
        <v>25.74624</v>
      </c>
    </row>
    <row r="81" spans="1:7" x14ac:dyDescent="0.6">
      <c r="A81" s="54" t="s">
        <v>257</v>
      </c>
      <c r="B81" s="54" t="s">
        <v>292</v>
      </c>
      <c r="C81" s="54" t="s">
        <v>48</v>
      </c>
      <c r="D81" s="54">
        <v>26.741060000000001</v>
      </c>
      <c r="E81" s="54">
        <v>26.681940000000001</v>
      </c>
      <c r="F81" s="54">
        <v>26.724340000000002</v>
      </c>
      <c r="G81" s="54">
        <v>26.715779999999999</v>
      </c>
    </row>
    <row r="82" spans="1:7" x14ac:dyDescent="0.6">
      <c r="A82" s="54" t="s">
        <v>257</v>
      </c>
      <c r="B82" s="54" t="s">
        <v>292</v>
      </c>
      <c r="C82" s="54" t="s">
        <v>49</v>
      </c>
      <c r="D82" s="54">
        <v>30.45449</v>
      </c>
      <c r="E82" s="54">
        <v>30.52308</v>
      </c>
      <c r="F82" s="54">
        <v>30.36852</v>
      </c>
      <c r="G82" s="54">
        <v>30.448699999999999</v>
      </c>
    </row>
    <row r="83" spans="1:7" x14ac:dyDescent="0.6">
      <c r="A83" s="54" t="s">
        <v>257</v>
      </c>
      <c r="B83" s="54" t="s">
        <v>292</v>
      </c>
      <c r="C83" s="54" t="s">
        <v>50</v>
      </c>
      <c r="D83" s="54">
        <v>23.009499999999999</v>
      </c>
      <c r="E83" s="54">
        <v>23.068739999999998</v>
      </c>
      <c r="F83" s="54">
        <v>23.05105</v>
      </c>
      <c r="G83" s="54">
        <v>23.043099999999999</v>
      </c>
    </row>
    <row r="84" spans="1:7" x14ac:dyDescent="0.6">
      <c r="A84" s="54" t="s">
        <v>257</v>
      </c>
      <c r="B84" s="54" t="s">
        <v>292</v>
      </c>
      <c r="C84" s="54" t="s">
        <v>51</v>
      </c>
      <c r="D84" s="54">
        <v>30.84582</v>
      </c>
      <c r="E84" s="54">
        <v>30.74541</v>
      </c>
      <c r="F84" s="54">
        <v>30.956330000000001</v>
      </c>
      <c r="G84" s="54">
        <v>30.84919</v>
      </c>
    </row>
    <row r="85" spans="1:7" x14ac:dyDescent="0.6">
      <c r="A85" s="54" t="s">
        <v>257</v>
      </c>
      <c r="B85" s="54" t="s">
        <v>292</v>
      </c>
      <c r="C85" s="54" t="s">
        <v>52</v>
      </c>
      <c r="D85" s="54">
        <v>27.790279999999999</v>
      </c>
      <c r="E85" s="54">
        <v>27.64855</v>
      </c>
      <c r="F85" s="54">
        <v>27.629740000000002</v>
      </c>
      <c r="G85" s="54">
        <v>27.689520000000002</v>
      </c>
    </row>
    <row r="86" spans="1:7" x14ac:dyDescent="0.6">
      <c r="A86" s="54" t="s">
        <v>259</v>
      </c>
      <c r="B86" s="54" t="s">
        <v>293</v>
      </c>
      <c r="C86" s="54" t="s">
        <v>33</v>
      </c>
      <c r="D86" s="54">
        <v>19.29523</v>
      </c>
      <c r="E86" s="54">
        <v>19.212599999999998</v>
      </c>
      <c r="F86" s="54">
        <v>19.180420000000002</v>
      </c>
      <c r="G86" s="54">
        <v>19.229420000000001</v>
      </c>
    </row>
    <row r="87" spans="1:7" x14ac:dyDescent="0.6">
      <c r="A87" s="54" t="s">
        <v>259</v>
      </c>
      <c r="B87" s="54" t="s">
        <v>293</v>
      </c>
      <c r="C87" s="54" t="s">
        <v>34</v>
      </c>
      <c r="D87" s="54">
        <v>27.768830000000001</v>
      </c>
      <c r="E87" s="54">
        <v>27.827739999999999</v>
      </c>
      <c r="F87" s="54">
        <v>27.70984</v>
      </c>
      <c r="G87" s="54">
        <v>27.768799999999999</v>
      </c>
    </row>
    <row r="88" spans="1:7" x14ac:dyDescent="0.6">
      <c r="A88" s="54" t="s">
        <v>259</v>
      </c>
      <c r="B88" s="54" t="s">
        <v>293</v>
      </c>
      <c r="C88" s="54" t="s">
        <v>35</v>
      </c>
      <c r="D88" s="54">
        <v>26.531199999999998</v>
      </c>
      <c r="E88" s="54">
        <v>26.506229999999999</v>
      </c>
      <c r="F88" s="54">
        <v>26.513500000000001</v>
      </c>
      <c r="G88" s="54">
        <v>26.51698</v>
      </c>
    </row>
    <row r="89" spans="1:7" x14ac:dyDescent="0.6">
      <c r="A89" s="54" t="s">
        <v>259</v>
      </c>
      <c r="B89" s="54" t="s">
        <v>293</v>
      </c>
      <c r="C89" s="54" t="s">
        <v>36</v>
      </c>
      <c r="D89" s="54">
        <v>30.197759999999999</v>
      </c>
      <c r="E89" s="54">
        <v>30.117609999999999</v>
      </c>
      <c r="F89" s="54">
        <v>30.309380000000001</v>
      </c>
      <c r="G89" s="54">
        <v>30.20825</v>
      </c>
    </row>
    <row r="90" spans="1:7" x14ac:dyDescent="0.6">
      <c r="A90" s="54" t="s">
        <v>259</v>
      </c>
      <c r="B90" s="54" t="s">
        <v>293</v>
      </c>
      <c r="C90" s="54" t="s">
        <v>37</v>
      </c>
      <c r="D90" s="54">
        <v>27.065899999999999</v>
      </c>
      <c r="E90" s="54">
        <v>27.199829999999999</v>
      </c>
      <c r="F90" s="54">
        <v>27.076619999999998</v>
      </c>
      <c r="G90" s="54">
        <v>27.11412</v>
      </c>
    </row>
    <row r="91" spans="1:7" x14ac:dyDescent="0.6">
      <c r="A91" s="54" t="s">
        <v>259</v>
      </c>
      <c r="B91" s="54" t="s">
        <v>293</v>
      </c>
      <c r="C91" s="54" t="s">
        <v>38</v>
      </c>
      <c r="D91" s="54">
        <v>26.276620000000001</v>
      </c>
      <c r="E91" s="54">
        <v>26.2165</v>
      </c>
      <c r="F91" s="54">
        <v>26.24184</v>
      </c>
      <c r="G91" s="54">
        <v>26.244990000000001</v>
      </c>
    </row>
    <row r="92" spans="1:7" x14ac:dyDescent="0.6">
      <c r="A92" s="54" t="s">
        <v>259</v>
      </c>
      <c r="B92" s="54" t="s">
        <v>293</v>
      </c>
      <c r="C92" s="54" t="s">
        <v>39</v>
      </c>
      <c r="D92" s="54">
        <v>25.682970000000001</v>
      </c>
      <c r="E92" s="54">
        <v>25.67482</v>
      </c>
      <c r="F92" s="54">
        <v>25.692499999999999</v>
      </c>
      <c r="G92" s="54">
        <v>25.683430000000001</v>
      </c>
    </row>
    <row r="93" spans="1:7" x14ac:dyDescent="0.6">
      <c r="A93" s="54" t="s">
        <v>259</v>
      </c>
      <c r="B93" s="54" t="s">
        <v>293</v>
      </c>
      <c r="C93" s="54" t="s">
        <v>61</v>
      </c>
      <c r="D93" s="54">
        <v>30.686699999999998</v>
      </c>
      <c r="E93" s="54">
        <v>30.632149999999999</v>
      </c>
      <c r="F93" s="54">
        <v>30.728470000000002</v>
      </c>
      <c r="G93" s="54">
        <v>30.68244</v>
      </c>
    </row>
    <row r="94" spans="1:7" x14ac:dyDescent="0.6">
      <c r="A94" s="54" t="s">
        <v>259</v>
      </c>
      <c r="B94" s="54" t="s">
        <v>293</v>
      </c>
      <c r="C94" s="54" t="s">
        <v>40</v>
      </c>
      <c r="D94" s="54">
        <v>26.44689</v>
      </c>
      <c r="E94" s="54">
        <v>26.398569999999999</v>
      </c>
      <c r="F94" s="54">
        <v>26.384930000000001</v>
      </c>
      <c r="G94" s="54">
        <v>26.410129999999999</v>
      </c>
    </row>
    <row r="95" spans="1:7" x14ac:dyDescent="0.6">
      <c r="A95" s="54" t="s">
        <v>259</v>
      </c>
      <c r="B95" s="54" t="s">
        <v>293</v>
      </c>
      <c r="C95" s="54" t="s">
        <v>41</v>
      </c>
      <c r="D95" s="54">
        <v>27.756350000000001</v>
      </c>
      <c r="E95" s="54">
        <v>27.728449999999999</v>
      </c>
      <c r="F95" s="54">
        <v>27.81964</v>
      </c>
      <c r="G95" s="54">
        <v>27.768149999999999</v>
      </c>
    </row>
    <row r="96" spans="1:7" x14ac:dyDescent="0.6">
      <c r="A96" s="54" t="s">
        <v>259</v>
      </c>
      <c r="B96" s="54" t="s">
        <v>293</v>
      </c>
      <c r="C96" s="54" t="s">
        <v>42</v>
      </c>
      <c r="D96" s="54">
        <v>19.870809999999999</v>
      </c>
      <c r="E96" s="54">
        <v>19.882989999999999</v>
      </c>
      <c r="F96" s="54">
        <v>19.874500000000001</v>
      </c>
      <c r="G96" s="54">
        <v>19.876100000000001</v>
      </c>
    </row>
    <row r="97" spans="1:7" x14ac:dyDescent="0.6">
      <c r="A97" s="54" t="s">
        <v>259</v>
      </c>
      <c r="B97" s="54" t="s">
        <v>293</v>
      </c>
      <c r="C97" s="54" t="s">
        <v>43</v>
      </c>
      <c r="D97" s="54">
        <v>29.57807</v>
      </c>
      <c r="E97" s="54">
        <v>29.57808</v>
      </c>
      <c r="F97" s="54">
        <v>29.52336</v>
      </c>
      <c r="G97" s="54">
        <v>29.559840000000001</v>
      </c>
    </row>
    <row r="98" spans="1:7" x14ac:dyDescent="0.6">
      <c r="A98" s="54" t="s">
        <v>259</v>
      </c>
      <c r="B98" s="54" t="s">
        <v>293</v>
      </c>
      <c r="C98" s="54" t="s">
        <v>44</v>
      </c>
      <c r="D98" s="54">
        <v>26.51914</v>
      </c>
      <c r="E98" s="54">
        <v>26.589110000000002</v>
      </c>
      <c r="F98" s="54">
        <v>26.554449999999999</v>
      </c>
      <c r="G98" s="54">
        <v>26.55423</v>
      </c>
    </row>
    <row r="99" spans="1:7" x14ac:dyDescent="0.6">
      <c r="A99" s="54" t="s">
        <v>259</v>
      </c>
      <c r="B99" s="54" t="s">
        <v>293</v>
      </c>
      <c r="C99" s="54" t="s">
        <v>45</v>
      </c>
      <c r="D99" s="54">
        <v>26.702079999999999</v>
      </c>
      <c r="E99" s="54">
        <v>26.684619999999999</v>
      </c>
      <c r="F99" s="54">
        <v>26.697579999999999</v>
      </c>
      <c r="G99" s="54">
        <v>26.694759999999999</v>
      </c>
    </row>
    <row r="100" spans="1:7" x14ac:dyDescent="0.6">
      <c r="A100" s="54" t="s">
        <v>259</v>
      </c>
      <c r="B100" s="54" t="s">
        <v>293</v>
      </c>
      <c r="C100" s="54" t="s">
        <v>46</v>
      </c>
      <c r="D100" s="54">
        <v>27.887450000000001</v>
      </c>
      <c r="E100" s="54">
        <v>27.795719999999999</v>
      </c>
      <c r="F100" s="54">
        <v>27.94914</v>
      </c>
      <c r="G100" s="54">
        <v>27.87744</v>
      </c>
    </row>
    <row r="101" spans="1:7" x14ac:dyDescent="0.6">
      <c r="A101" s="54" t="s">
        <v>259</v>
      </c>
      <c r="B101" s="54" t="s">
        <v>293</v>
      </c>
      <c r="C101" s="54" t="s">
        <v>47</v>
      </c>
      <c r="D101" s="54">
        <v>23.829180000000001</v>
      </c>
      <c r="E101" s="54">
        <v>23.837230000000002</v>
      </c>
      <c r="F101" s="54">
        <v>23.73959</v>
      </c>
      <c r="G101" s="54">
        <v>23.802</v>
      </c>
    </row>
    <row r="102" spans="1:7" x14ac:dyDescent="0.6">
      <c r="A102" s="54" t="s">
        <v>259</v>
      </c>
      <c r="B102" s="54" t="s">
        <v>293</v>
      </c>
      <c r="C102" s="54" t="s">
        <v>48</v>
      </c>
      <c r="D102" s="54">
        <v>24.781610000000001</v>
      </c>
      <c r="E102" s="54">
        <v>24.74907</v>
      </c>
      <c r="F102" s="54">
        <v>24.691610000000001</v>
      </c>
      <c r="G102" s="54">
        <v>24.740760000000002</v>
      </c>
    </row>
    <row r="103" spans="1:7" x14ac:dyDescent="0.6">
      <c r="A103" s="54" t="s">
        <v>259</v>
      </c>
      <c r="B103" s="54" t="s">
        <v>293</v>
      </c>
      <c r="C103" s="54" t="s">
        <v>49</v>
      </c>
      <c r="D103" s="54">
        <v>32.163800000000002</v>
      </c>
      <c r="E103" s="54">
        <v>32.435360000000003</v>
      </c>
      <c r="F103" s="54">
        <v>32.871510000000001</v>
      </c>
      <c r="G103" s="54">
        <v>32.490220000000001</v>
      </c>
    </row>
    <row r="104" spans="1:7" x14ac:dyDescent="0.6">
      <c r="A104" s="54" t="s">
        <v>259</v>
      </c>
      <c r="B104" s="54" t="s">
        <v>293</v>
      </c>
      <c r="C104" s="54" t="s">
        <v>50</v>
      </c>
      <c r="D104" s="54">
        <v>21.388819999999999</v>
      </c>
      <c r="E104" s="54">
        <v>21.387319999999999</v>
      </c>
      <c r="F104" s="54">
        <v>21.410309999999999</v>
      </c>
      <c r="G104" s="54">
        <v>21.395479999999999</v>
      </c>
    </row>
    <row r="105" spans="1:7" x14ac:dyDescent="0.6">
      <c r="A105" s="54" t="s">
        <v>259</v>
      </c>
      <c r="B105" s="54" t="s">
        <v>293</v>
      </c>
      <c r="C105" s="54" t="s">
        <v>51</v>
      </c>
      <c r="D105" s="54">
        <v>27.464770000000001</v>
      </c>
      <c r="E105" s="54">
        <v>27.480519999999999</v>
      </c>
      <c r="F105" s="54">
        <v>27.537649999999999</v>
      </c>
      <c r="G105" s="54">
        <v>27.494309999999999</v>
      </c>
    </row>
    <row r="106" spans="1:7" x14ac:dyDescent="0.6">
      <c r="A106" s="54" t="s">
        <v>259</v>
      </c>
      <c r="B106" s="54" t="s">
        <v>293</v>
      </c>
      <c r="C106" s="54" t="s">
        <v>52</v>
      </c>
      <c r="D106" s="54">
        <v>25.014900000000001</v>
      </c>
      <c r="E106" s="54">
        <v>25.028400000000001</v>
      </c>
      <c r="F106" s="54">
        <v>24.948049999999999</v>
      </c>
      <c r="G106" s="54">
        <v>24.997119999999999</v>
      </c>
    </row>
    <row r="107" spans="1:7" x14ac:dyDescent="0.6">
      <c r="A107" s="54" t="s">
        <v>225</v>
      </c>
      <c r="B107" s="54" t="s">
        <v>294</v>
      </c>
      <c r="C107" s="54" t="s">
        <v>33</v>
      </c>
      <c r="D107" s="54">
        <v>21.742650000000001</v>
      </c>
      <c r="E107" s="54">
        <v>21.69134</v>
      </c>
      <c r="F107" s="54">
        <v>21.688669999999998</v>
      </c>
      <c r="G107" s="54">
        <v>21.707550000000001</v>
      </c>
    </row>
    <row r="108" spans="1:7" x14ac:dyDescent="0.6">
      <c r="A108" s="54" t="s">
        <v>225</v>
      </c>
      <c r="B108" s="54" t="s">
        <v>294</v>
      </c>
      <c r="C108" s="54" t="s">
        <v>34</v>
      </c>
      <c r="D108" s="54">
        <v>30.703379999999999</v>
      </c>
      <c r="E108" s="54">
        <v>30.664670000000001</v>
      </c>
      <c r="F108" s="54">
        <v>30.750820000000001</v>
      </c>
      <c r="G108" s="54">
        <v>30.706289999999999</v>
      </c>
    </row>
    <row r="109" spans="1:7" x14ac:dyDescent="0.6">
      <c r="A109" s="54" t="s">
        <v>225</v>
      </c>
      <c r="B109" s="54" t="s">
        <v>294</v>
      </c>
      <c r="C109" s="54" t="s">
        <v>35</v>
      </c>
      <c r="D109" s="54">
        <v>28.603249999999999</v>
      </c>
      <c r="E109" s="54">
        <v>28.610029999999998</v>
      </c>
      <c r="F109" s="54">
        <v>28.673829999999999</v>
      </c>
      <c r="G109" s="54">
        <v>28.62904</v>
      </c>
    </row>
    <row r="110" spans="1:7" x14ac:dyDescent="0.6">
      <c r="A110" s="54" t="s">
        <v>225</v>
      </c>
      <c r="B110" s="54" t="s">
        <v>294</v>
      </c>
      <c r="C110" s="54" t="s">
        <v>36</v>
      </c>
      <c r="D110" s="54">
        <v>29.365269999999999</v>
      </c>
      <c r="E110" s="54">
        <v>29.492190000000001</v>
      </c>
      <c r="F110" s="54">
        <v>29.40016</v>
      </c>
      <c r="G110" s="54">
        <v>29.41921</v>
      </c>
    </row>
    <row r="111" spans="1:7" x14ac:dyDescent="0.6">
      <c r="A111" s="54" t="s">
        <v>225</v>
      </c>
      <c r="B111" s="54" t="s">
        <v>294</v>
      </c>
      <c r="C111" s="54" t="s">
        <v>37</v>
      </c>
      <c r="D111" s="54">
        <v>32.093960000000003</v>
      </c>
      <c r="E111" s="54">
        <v>32.305970000000002</v>
      </c>
      <c r="F111" s="54">
        <v>32.25855</v>
      </c>
      <c r="G111" s="54">
        <v>32.21949</v>
      </c>
    </row>
    <row r="112" spans="1:7" x14ac:dyDescent="0.6">
      <c r="A112" s="54" t="s">
        <v>225</v>
      </c>
      <c r="B112" s="54" t="s">
        <v>294</v>
      </c>
      <c r="C112" s="54" t="s">
        <v>38</v>
      </c>
      <c r="D112" s="54">
        <v>31.277480000000001</v>
      </c>
      <c r="E112" s="54">
        <v>31.50132</v>
      </c>
      <c r="F112" s="54">
        <v>31.338080000000001</v>
      </c>
      <c r="G112" s="54">
        <v>31.37229</v>
      </c>
    </row>
    <row r="113" spans="1:7" x14ac:dyDescent="0.6">
      <c r="A113" s="54" t="s">
        <v>225</v>
      </c>
      <c r="B113" s="54" t="s">
        <v>294</v>
      </c>
      <c r="C113" s="54" t="s">
        <v>39</v>
      </c>
      <c r="D113" s="54">
        <v>28.53905</v>
      </c>
      <c r="E113" s="54">
        <v>28.566050000000001</v>
      </c>
      <c r="F113" s="54">
        <v>28.49465</v>
      </c>
      <c r="G113" s="54">
        <v>28.533249999999999</v>
      </c>
    </row>
    <row r="114" spans="1:7" x14ac:dyDescent="0.6">
      <c r="A114" s="54" t="s">
        <v>225</v>
      </c>
      <c r="B114" s="54" t="s">
        <v>294</v>
      </c>
      <c r="C114" s="54" t="s">
        <v>61</v>
      </c>
      <c r="D114" s="54">
        <v>32.497070000000001</v>
      </c>
      <c r="E114" s="54">
        <v>31.704000000000001</v>
      </c>
      <c r="F114" s="54">
        <v>31.9528</v>
      </c>
      <c r="G114" s="54">
        <v>32.051290000000002</v>
      </c>
    </row>
    <row r="115" spans="1:7" x14ac:dyDescent="0.6">
      <c r="A115" s="54" t="s">
        <v>225</v>
      </c>
      <c r="B115" s="54" t="s">
        <v>294</v>
      </c>
      <c r="C115" s="54" t="s">
        <v>40</v>
      </c>
      <c r="D115" s="54">
        <v>27.559660000000001</v>
      </c>
      <c r="E115" s="54">
        <v>27.662230000000001</v>
      </c>
      <c r="F115" s="54">
        <v>27.69</v>
      </c>
      <c r="G115" s="54">
        <v>27.6373</v>
      </c>
    </row>
    <row r="116" spans="1:7" x14ac:dyDescent="0.6">
      <c r="A116" s="54" t="s">
        <v>225</v>
      </c>
      <c r="B116" s="54" t="s">
        <v>294</v>
      </c>
      <c r="C116" s="54" t="s">
        <v>41</v>
      </c>
      <c r="D116" s="54">
        <v>27.54101</v>
      </c>
      <c r="E116" s="54">
        <v>27.666029999999999</v>
      </c>
      <c r="F116" s="54">
        <v>27.621490000000001</v>
      </c>
      <c r="G116" s="54">
        <v>27.60951</v>
      </c>
    </row>
    <row r="117" spans="1:7" x14ac:dyDescent="0.6">
      <c r="A117" s="54" t="s">
        <v>225</v>
      </c>
      <c r="B117" s="54" t="s">
        <v>294</v>
      </c>
      <c r="C117" s="54" t="s">
        <v>42</v>
      </c>
      <c r="D117" s="54">
        <v>24.510490000000001</v>
      </c>
      <c r="E117" s="54">
        <v>24.56373</v>
      </c>
      <c r="F117" s="54">
        <v>24.554120000000001</v>
      </c>
      <c r="G117" s="54">
        <v>24.54278</v>
      </c>
    </row>
    <row r="118" spans="1:7" x14ac:dyDescent="0.6">
      <c r="A118" s="54" t="s">
        <v>225</v>
      </c>
      <c r="B118" s="54" t="s">
        <v>294</v>
      </c>
      <c r="C118" s="54" t="s">
        <v>43</v>
      </c>
      <c r="D118" s="54">
        <v>29.900359999999999</v>
      </c>
      <c r="E118" s="54">
        <v>30.123329999999999</v>
      </c>
      <c r="F118" s="54">
        <v>30.048400000000001</v>
      </c>
      <c r="G118" s="54">
        <v>30.02403</v>
      </c>
    </row>
    <row r="119" spans="1:7" x14ac:dyDescent="0.6">
      <c r="A119" s="54" t="s">
        <v>225</v>
      </c>
      <c r="B119" s="54" t="s">
        <v>294</v>
      </c>
      <c r="C119" s="54" t="s">
        <v>44</v>
      </c>
      <c r="D119" s="54">
        <v>28.635940000000002</v>
      </c>
      <c r="E119" s="54">
        <v>28.653089999999999</v>
      </c>
      <c r="F119" s="54">
        <v>28.672219999999999</v>
      </c>
      <c r="G119" s="54">
        <v>28.653749999999999</v>
      </c>
    </row>
    <row r="120" spans="1:7" x14ac:dyDescent="0.6">
      <c r="A120" s="54" t="s">
        <v>225</v>
      </c>
      <c r="B120" s="54" t="s">
        <v>294</v>
      </c>
      <c r="C120" s="54" t="s">
        <v>45</v>
      </c>
      <c r="D120" s="54">
        <v>28.334479999999999</v>
      </c>
      <c r="E120" s="54">
        <v>28.368390000000002</v>
      </c>
      <c r="F120" s="54">
        <v>28.45185</v>
      </c>
      <c r="G120" s="54">
        <v>28.384910000000001</v>
      </c>
    </row>
    <row r="121" spans="1:7" x14ac:dyDescent="0.6">
      <c r="A121" s="54" t="s">
        <v>225</v>
      </c>
      <c r="B121" s="54" t="s">
        <v>294</v>
      </c>
      <c r="C121" s="54" t="s">
        <v>46</v>
      </c>
      <c r="D121" s="54">
        <v>32.494549999999997</v>
      </c>
      <c r="E121" s="54">
        <v>32.222589999999997</v>
      </c>
      <c r="F121" s="54">
        <v>32.645150000000001</v>
      </c>
      <c r="G121" s="54">
        <v>32.454099999999997</v>
      </c>
    </row>
    <row r="122" spans="1:7" x14ac:dyDescent="0.6">
      <c r="A122" s="54" t="s">
        <v>225</v>
      </c>
      <c r="B122" s="54" t="s">
        <v>294</v>
      </c>
      <c r="C122" s="54" t="s">
        <v>47</v>
      </c>
      <c r="D122" s="54">
        <v>26.72955</v>
      </c>
      <c r="E122" s="54">
        <v>26.728899999999999</v>
      </c>
      <c r="F122" s="54">
        <v>26.738910000000001</v>
      </c>
      <c r="G122" s="54">
        <v>26.73245</v>
      </c>
    </row>
    <row r="123" spans="1:7" x14ac:dyDescent="0.6">
      <c r="A123" s="54" t="s">
        <v>225</v>
      </c>
      <c r="B123" s="54" t="s">
        <v>294</v>
      </c>
      <c r="C123" s="54" t="s">
        <v>48</v>
      </c>
      <c r="D123" s="54">
        <v>30.741679999999999</v>
      </c>
      <c r="E123" s="54">
        <v>30.889379999999999</v>
      </c>
      <c r="F123" s="54">
        <v>30.93394</v>
      </c>
      <c r="G123" s="54">
        <v>30.855</v>
      </c>
    </row>
    <row r="124" spans="1:7" x14ac:dyDescent="0.6">
      <c r="A124" s="54" t="s">
        <v>225</v>
      </c>
      <c r="B124" s="54" t="s">
        <v>294</v>
      </c>
      <c r="C124" s="54" t="s">
        <v>49</v>
      </c>
      <c r="D124" s="54">
        <v>30.41807</v>
      </c>
      <c r="E124" s="54">
        <v>30.59197</v>
      </c>
      <c r="F124" s="54">
        <v>30.25451</v>
      </c>
      <c r="G124" s="54">
        <v>30.421520000000001</v>
      </c>
    </row>
    <row r="125" spans="1:7" x14ac:dyDescent="0.6">
      <c r="A125" s="54" t="s">
        <v>225</v>
      </c>
      <c r="B125" s="54" t="s">
        <v>294</v>
      </c>
      <c r="C125" s="54" t="s">
        <v>50</v>
      </c>
      <c r="D125" s="54">
        <v>24.145250000000001</v>
      </c>
      <c r="E125" s="54">
        <v>24.222069999999999</v>
      </c>
      <c r="F125" s="54">
        <v>24.237819999999999</v>
      </c>
      <c r="G125" s="54">
        <v>24.201709999999999</v>
      </c>
    </row>
    <row r="126" spans="1:7" x14ac:dyDescent="0.6">
      <c r="A126" s="54" t="s">
        <v>225</v>
      </c>
      <c r="B126" s="54" t="s">
        <v>294</v>
      </c>
      <c r="C126" s="54" t="s">
        <v>51</v>
      </c>
      <c r="D126" s="54">
        <v>27.714279999999999</v>
      </c>
      <c r="E126" s="54">
        <v>27.925999999999998</v>
      </c>
      <c r="F126" s="54">
        <v>27.861049999999999</v>
      </c>
      <c r="G126" s="54">
        <v>27.833780000000001</v>
      </c>
    </row>
    <row r="127" spans="1:7" x14ac:dyDescent="0.6">
      <c r="A127" s="54" t="s">
        <v>225</v>
      </c>
      <c r="B127" s="54" t="s">
        <v>294</v>
      </c>
      <c r="C127" s="54" t="s">
        <v>52</v>
      </c>
      <c r="D127" s="54">
        <v>27.864139999999999</v>
      </c>
      <c r="E127" s="54">
        <v>27.74973</v>
      </c>
      <c r="F127" s="54">
        <v>27.92877</v>
      </c>
      <c r="G127" s="54">
        <v>27.847549999999998</v>
      </c>
    </row>
    <row r="128" spans="1:7" x14ac:dyDescent="0.6">
      <c r="A128" s="54" t="s">
        <v>233</v>
      </c>
      <c r="B128" s="54" t="s">
        <v>295</v>
      </c>
      <c r="C128" s="54" t="s">
        <v>33</v>
      </c>
      <c r="D128" s="54">
        <v>20.67764</v>
      </c>
      <c r="E128" s="54">
        <v>20.813359999999999</v>
      </c>
      <c r="F128" s="54">
        <v>20.804410000000001</v>
      </c>
      <c r="G128" s="54">
        <v>20.765139999999999</v>
      </c>
    </row>
    <row r="129" spans="1:7" x14ac:dyDescent="0.6">
      <c r="A129" s="54" t="s">
        <v>233</v>
      </c>
      <c r="B129" s="54" t="s">
        <v>295</v>
      </c>
      <c r="C129" s="54" t="s">
        <v>34</v>
      </c>
      <c r="D129" s="54">
        <v>29.58858</v>
      </c>
      <c r="E129" s="54">
        <v>29.692820000000001</v>
      </c>
      <c r="F129" s="54">
        <v>29.654250000000001</v>
      </c>
      <c r="G129" s="54">
        <v>29.645219999999998</v>
      </c>
    </row>
    <row r="130" spans="1:7" x14ac:dyDescent="0.6">
      <c r="A130" s="54" t="s">
        <v>233</v>
      </c>
      <c r="B130" s="54" t="s">
        <v>295</v>
      </c>
      <c r="C130" s="54" t="s">
        <v>35</v>
      </c>
      <c r="D130" s="54">
        <v>28.025469999999999</v>
      </c>
      <c r="E130" s="54">
        <v>28.14152</v>
      </c>
      <c r="F130" s="54">
        <v>28.206990000000001</v>
      </c>
      <c r="G130" s="54">
        <v>28.124659999999999</v>
      </c>
    </row>
    <row r="131" spans="1:7" x14ac:dyDescent="0.6">
      <c r="A131" s="54" t="s">
        <v>233</v>
      </c>
      <c r="B131" s="54" t="s">
        <v>295</v>
      </c>
      <c r="C131" s="54" t="s">
        <v>36</v>
      </c>
      <c r="D131" s="54">
        <v>27.55067</v>
      </c>
      <c r="E131" s="54">
        <v>27.638059999999999</v>
      </c>
      <c r="F131" s="54">
        <v>27.590969999999999</v>
      </c>
      <c r="G131" s="54">
        <v>27.593229999999998</v>
      </c>
    </row>
    <row r="132" spans="1:7" x14ac:dyDescent="0.6">
      <c r="A132" s="54" t="s">
        <v>233</v>
      </c>
      <c r="B132" s="54" t="s">
        <v>295</v>
      </c>
      <c r="C132" s="54" t="s">
        <v>37</v>
      </c>
      <c r="D132" s="54">
        <v>28.250450000000001</v>
      </c>
      <c r="E132" s="54">
        <v>28.293379999999999</v>
      </c>
      <c r="F132" s="54">
        <v>28.32611</v>
      </c>
      <c r="G132" s="54">
        <v>28.28998</v>
      </c>
    </row>
    <row r="133" spans="1:7" x14ac:dyDescent="0.6">
      <c r="A133" s="54" t="s">
        <v>233</v>
      </c>
      <c r="B133" s="54" t="s">
        <v>295</v>
      </c>
      <c r="C133" s="54" t="s">
        <v>38</v>
      </c>
      <c r="D133" s="54">
        <v>28.149920000000002</v>
      </c>
      <c r="E133" s="54">
        <v>28.11871</v>
      </c>
      <c r="F133" s="54">
        <v>28.18214</v>
      </c>
      <c r="G133" s="54">
        <v>28.150259999999999</v>
      </c>
    </row>
    <row r="134" spans="1:7" x14ac:dyDescent="0.6">
      <c r="A134" s="54" t="s">
        <v>233</v>
      </c>
      <c r="B134" s="54" t="s">
        <v>295</v>
      </c>
      <c r="C134" s="54" t="s">
        <v>39</v>
      </c>
      <c r="D134" s="54">
        <v>26.501480000000001</v>
      </c>
      <c r="E134" s="54">
        <v>26.532160000000001</v>
      </c>
      <c r="F134" s="54">
        <v>26.52075</v>
      </c>
      <c r="G134" s="54">
        <v>26.518129999999999</v>
      </c>
    </row>
    <row r="135" spans="1:7" x14ac:dyDescent="0.6">
      <c r="A135" s="54" t="s">
        <v>233</v>
      </c>
      <c r="B135" s="54" t="s">
        <v>295</v>
      </c>
      <c r="C135" s="54" t="s">
        <v>61</v>
      </c>
      <c r="D135" s="54">
        <v>32.858620000000002</v>
      </c>
      <c r="E135" s="54">
        <v>32.851840000000003</v>
      </c>
      <c r="F135" s="54">
        <v>32.879559999999998</v>
      </c>
      <c r="G135" s="54">
        <v>32.863340000000001</v>
      </c>
    </row>
    <row r="136" spans="1:7" x14ac:dyDescent="0.6">
      <c r="A136" s="54" t="s">
        <v>233</v>
      </c>
      <c r="B136" s="54" t="s">
        <v>295</v>
      </c>
      <c r="C136" s="54" t="s">
        <v>40</v>
      </c>
      <c r="D136" s="54">
        <v>27.725020000000001</v>
      </c>
      <c r="E136" s="54">
        <v>27.70965</v>
      </c>
      <c r="F136" s="54">
        <v>27.852609999999999</v>
      </c>
      <c r="G136" s="54">
        <v>27.762429999999998</v>
      </c>
    </row>
    <row r="137" spans="1:7" x14ac:dyDescent="0.6">
      <c r="A137" s="54" t="s">
        <v>233</v>
      </c>
      <c r="B137" s="54" t="s">
        <v>295</v>
      </c>
      <c r="C137" s="54" t="s">
        <v>41</v>
      </c>
      <c r="D137" s="54">
        <v>27.303899999999999</v>
      </c>
      <c r="E137" s="54">
        <v>27.313199999999998</v>
      </c>
      <c r="F137" s="54">
        <v>27.30631</v>
      </c>
      <c r="G137" s="54">
        <v>27.3078</v>
      </c>
    </row>
    <row r="138" spans="1:7" x14ac:dyDescent="0.6">
      <c r="A138" s="54" t="s">
        <v>233</v>
      </c>
      <c r="B138" s="54" t="s">
        <v>295</v>
      </c>
      <c r="C138" s="54" t="s">
        <v>42</v>
      </c>
      <c r="D138" s="54">
        <v>22.036539999999999</v>
      </c>
      <c r="E138" s="54">
        <v>22.07104</v>
      </c>
      <c r="F138" s="54">
        <v>22.102129999999999</v>
      </c>
      <c r="G138" s="54">
        <v>22.069900000000001</v>
      </c>
    </row>
    <row r="139" spans="1:7" x14ac:dyDescent="0.6">
      <c r="A139" s="54" t="s">
        <v>233</v>
      </c>
      <c r="B139" s="54" t="s">
        <v>295</v>
      </c>
      <c r="C139" s="54" t="s">
        <v>43</v>
      </c>
      <c r="D139" s="54">
        <v>30.258130000000001</v>
      </c>
      <c r="E139" s="54">
        <v>30.311150000000001</v>
      </c>
      <c r="F139" s="54">
        <v>30.546340000000001</v>
      </c>
      <c r="G139" s="54">
        <v>30.371870000000001</v>
      </c>
    </row>
    <row r="140" spans="1:7" x14ac:dyDescent="0.6">
      <c r="A140" s="54" t="s">
        <v>233</v>
      </c>
      <c r="B140" s="54" t="s">
        <v>295</v>
      </c>
      <c r="C140" s="54" t="s">
        <v>44</v>
      </c>
      <c r="D140" s="54">
        <v>29.39827</v>
      </c>
      <c r="E140" s="54">
        <v>29.550979999999999</v>
      </c>
      <c r="F140" s="54">
        <v>29.61711</v>
      </c>
      <c r="G140" s="54">
        <v>29.522120000000001</v>
      </c>
    </row>
    <row r="141" spans="1:7" x14ac:dyDescent="0.6">
      <c r="A141" s="54" t="s">
        <v>233</v>
      </c>
      <c r="B141" s="54" t="s">
        <v>295</v>
      </c>
      <c r="C141" s="54" t="s">
        <v>45</v>
      </c>
      <c r="D141" s="54">
        <v>27.769600000000001</v>
      </c>
      <c r="E141" s="54">
        <v>27.65813</v>
      </c>
      <c r="F141" s="54">
        <v>27.810320000000001</v>
      </c>
      <c r="G141" s="54">
        <v>27.746020000000001</v>
      </c>
    </row>
    <row r="142" spans="1:7" x14ac:dyDescent="0.6">
      <c r="A142" s="54" t="s">
        <v>233</v>
      </c>
      <c r="B142" s="54" t="s">
        <v>295</v>
      </c>
      <c r="C142" s="54" t="s">
        <v>46</v>
      </c>
      <c r="D142" s="54">
        <v>28.380230000000001</v>
      </c>
      <c r="E142" s="54">
        <v>28.401879999999998</v>
      </c>
      <c r="F142" s="54">
        <v>28.5077</v>
      </c>
      <c r="G142" s="54">
        <v>28.429939999999998</v>
      </c>
    </row>
    <row r="143" spans="1:7" x14ac:dyDescent="0.6">
      <c r="A143" s="54" t="s">
        <v>233</v>
      </c>
      <c r="B143" s="54" t="s">
        <v>295</v>
      </c>
      <c r="C143" s="54" t="s">
        <v>47</v>
      </c>
      <c r="D143" s="54">
        <v>28.596250000000001</v>
      </c>
      <c r="E143" s="54">
        <v>28.51238</v>
      </c>
      <c r="F143" s="54">
        <v>28.7273</v>
      </c>
      <c r="G143" s="54">
        <v>28.611979999999999</v>
      </c>
    </row>
    <row r="144" spans="1:7" x14ac:dyDescent="0.6">
      <c r="A144" s="54" t="s">
        <v>233</v>
      </c>
      <c r="B144" s="54" t="s">
        <v>295</v>
      </c>
      <c r="C144" s="54" t="s">
        <v>48</v>
      </c>
      <c r="D144" s="54">
        <v>27.917200000000001</v>
      </c>
      <c r="E144" s="54">
        <v>27.92915</v>
      </c>
      <c r="F144" s="54">
        <v>27.962260000000001</v>
      </c>
      <c r="G144" s="54">
        <v>27.936199999999999</v>
      </c>
    </row>
    <row r="145" spans="1:7" x14ac:dyDescent="0.6">
      <c r="A145" s="54" t="s">
        <v>233</v>
      </c>
      <c r="B145" s="54" t="s">
        <v>295</v>
      </c>
      <c r="C145" s="54" t="s">
        <v>49</v>
      </c>
      <c r="D145" s="54">
        <v>29.78613</v>
      </c>
      <c r="E145" s="54">
        <v>29.764559999999999</v>
      </c>
      <c r="F145" s="54">
        <v>29.934100000000001</v>
      </c>
      <c r="G145" s="54">
        <v>29.82826</v>
      </c>
    </row>
    <row r="146" spans="1:7" x14ac:dyDescent="0.6">
      <c r="A146" s="54" t="s">
        <v>233</v>
      </c>
      <c r="B146" s="54" t="s">
        <v>295</v>
      </c>
      <c r="C146" s="54" t="s">
        <v>50</v>
      </c>
      <c r="D146" s="54">
        <v>23.049910000000001</v>
      </c>
      <c r="E146" s="54">
        <v>23.075230000000001</v>
      </c>
      <c r="F146" s="54">
        <v>23.116579999999999</v>
      </c>
      <c r="G146" s="54">
        <v>23.080570000000002</v>
      </c>
    </row>
    <row r="147" spans="1:7" x14ac:dyDescent="0.6">
      <c r="A147" s="54" t="s">
        <v>233</v>
      </c>
      <c r="B147" s="54" t="s">
        <v>295</v>
      </c>
      <c r="C147" s="54" t="s">
        <v>51</v>
      </c>
      <c r="D147" s="54">
        <v>28.951260000000001</v>
      </c>
      <c r="E147" s="54">
        <v>28.834420000000001</v>
      </c>
      <c r="F147" s="54">
        <v>28.945270000000001</v>
      </c>
      <c r="G147" s="54">
        <v>28.910319999999999</v>
      </c>
    </row>
    <row r="148" spans="1:7" x14ac:dyDescent="0.6">
      <c r="A148" s="54" t="s">
        <v>233</v>
      </c>
      <c r="B148" s="54" t="s">
        <v>295</v>
      </c>
      <c r="C148" s="54" t="s">
        <v>52</v>
      </c>
      <c r="D148" s="54">
        <v>27.343440000000001</v>
      </c>
      <c r="E148" s="54">
        <v>27.363589999999999</v>
      </c>
      <c r="F148" s="54">
        <v>27.412130000000001</v>
      </c>
      <c r="G148" s="54">
        <v>27.373049999999999</v>
      </c>
    </row>
    <row r="149" spans="1:7" x14ac:dyDescent="0.6">
      <c r="A149" s="54" t="s">
        <v>253</v>
      </c>
      <c r="B149" s="54" t="s">
        <v>296</v>
      </c>
      <c r="C149" s="54" t="s">
        <v>33</v>
      </c>
      <c r="D149" s="54">
        <v>18.787880000000001</v>
      </c>
      <c r="E149" s="54">
        <v>18.713809999999999</v>
      </c>
      <c r="F149" s="54">
        <v>18.706469999999999</v>
      </c>
      <c r="G149" s="54">
        <v>18.736049999999999</v>
      </c>
    </row>
    <row r="150" spans="1:7" x14ac:dyDescent="0.6">
      <c r="A150" s="54" t="s">
        <v>253</v>
      </c>
      <c r="B150" s="54" t="s">
        <v>296</v>
      </c>
      <c r="C150" s="54" t="s">
        <v>34</v>
      </c>
      <c r="D150" s="54">
        <v>28.394359999999999</v>
      </c>
      <c r="E150" s="54">
        <v>28.389690000000002</v>
      </c>
      <c r="F150" s="54">
        <v>28.345140000000001</v>
      </c>
      <c r="G150" s="54">
        <v>28.3764</v>
      </c>
    </row>
    <row r="151" spans="1:7" x14ac:dyDescent="0.6">
      <c r="A151" s="54" t="s">
        <v>253</v>
      </c>
      <c r="B151" s="54" t="s">
        <v>296</v>
      </c>
      <c r="C151" s="54" t="s">
        <v>35</v>
      </c>
      <c r="D151" s="54">
        <v>26.816179999999999</v>
      </c>
      <c r="E151" s="54">
        <v>26.781189999999999</v>
      </c>
      <c r="F151" s="54">
        <v>26.825050000000001</v>
      </c>
      <c r="G151" s="54">
        <v>26.807469999999999</v>
      </c>
    </row>
    <row r="152" spans="1:7" x14ac:dyDescent="0.6">
      <c r="A152" s="54" t="s">
        <v>253</v>
      </c>
      <c r="B152" s="54" t="s">
        <v>296</v>
      </c>
      <c r="C152" s="54" t="s">
        <v>36</v>
      </c>
      <c r="D152" s="54">
        <v>29.866790000000002</v>
      </c>
      <c r="E152" s="54">
        <v>29.98949</v>
      </c>
      <c r="F152" s="54">
        <v>29.996130000000001</v>
      </c>
      <c r="G152" s="54">
        <v>29.950800000000001</v>
      </c>
    </row>
    <row r="153" spans="1:7" x14ac:dyDescent="0.6">
      <c r="A153" s="54" t="s">
        <v>253</v>
      </c>
      <c r="B153" s="54" t="s">
        <v>296</v>
      </c>
      <c r="C153" s="54" t="s">
        <v>37</v>
      </c>
      <c r="D153" s="54">
        <v>27.770430000000001</v>
      </c>
      <c r="E153" s="54">
        <v>27.82648</v>
      </c>
      <c r="F153" s="54">
        <v>27.795259999999999</v>
      </c>
      <c r="G153" s="54">
        <v>27.79739</v>
      </c>
    </row>
    <row r="154" spans="1:7" x14ac:dyDescent="0.6">
      <c r="A154" s="54" t="s">
        <v>253</v>
      </c>
      <c r="B154" s="54" t="s">
        <v>296</v>
      </c>
      <c r="C154" s="54" t="s">
        <v>38</v>
      </c>
      <c r="D154" s="54">
        <v>27.444240000000001</v>
      </c>
      <c r="E154" s="54">
        <v>27.516719999999999</v>
      </c>
      <c r="F154" s="54">
        <v>27.48611</v>
      </c>
      <c r="G154" s="54">
        <v>27.48236</v>
      </c>
    </row>
    <row r="155" spans="1:7" x14ac:dyDescent="0.6">
      <c r="A155" s="54" t="s">
        <v>253</v>
      </c>
      <c r="B155" s="54" t="s">
        <v>296</v>
      </c>
      <c r="C155" s="54" t="s">
        <v>39</v>
      </c>
      <c r="D155" s="54">
        <v>26.15793</v>
      </c>
      <c r="E155" s="54">
        <v>26.155950000000001</v>
      </c>
      <c r="F155" s="54">
        <v>26.183309999999999</v>
      </c>
      <c r="G155" s="54">
        <v>26.16573</v>
      </c>
    </row>
    <row r="156" spans="1:7" x14ac:dyDescent="0.6">
      <c r="A156" s="54" t="s">
        <v>253</v>
      </c>
      <c r="B156" s="54" t="s">
        <v>296</v>
      </c>
      <c r="C156" s="54" t="s">
        <v>61</v>
      </c>
      <c r="D156" s="54">
        <v>31.503920000000001</v>
      </c>
      <c r="E156" s="54">
        <v>31.2364</v>
      </c>
      <c r="F156" s="54">
        <v>31.225100000000001</v>
      </c>
      <c r="G156" s="54">
        <v>31.321809999999999</v>
      </c>
    </row>
    <row r="157" spans="1:7" x14ac:dyDescent="0.6">
      <c r="A157" s="54" t="s">
        <v>253</v>
      </c>
      <c r="B157" s="54" t="s">
        <v>296</v>
      </c>
      <c r="C157" s="54" t="s">
        <v>40</v>
      </c>
      <c r="D157" s="54">
        <v>25.279630000000001</v>
      </c>
      <c r="E157" s="54">
        <v>25.278960000000001</v>
      </c>
      <c r="F157" s="54">
        <v>25.321929999999998</v>
      </c>
      <c r="G157" s="54">
        <v>25.293510000000001</v>
      </c>
    </row>
    <row r="158" spans="1:7" x14ac:dyDescent="0.6">
      <c r="A158" s="54" t="s">
        <v>253</v>
      </c>
      <c r="B158" s="54" t="s">
        <v>296</v>
      </c>
      <c r="C158" s="54" t="s">
        <v>41</v>
      </c>
      <c r="D158" s="54">
        <v>26.580870000000001</v>
      </c>
      <c r="E158" s="54">
        <v>26.553830000000001</v>
      </c>
      <c r="F158" s="54">
        <v>26.53603</v>
      </c>
      <c r="G158" s="54">
        <v>26.556909999999998</v>
      </c>
    </row>
    <row r="159" spans="1:7" x14ac:dyDescent="0.6">
      <c r="A159" s="54" t="s">
        <v>253</v>
      </c>
      <c r="B159" s="54" t="s">
        <v>296</v>
      </c>
      <c r="C159" s="54" t="s">
        <v>42</v>
      </c>
      <c r="D159" s="54">
        <v>20.78576</v>
      </c>
      <c r="E159" s="54">
        <v>20.79447</v>
      </c>
      <c r="F159" s="54">
        <v>20.805019999999999</v>
      </c>
      <c r="G159" s="54">
        <v>20.795079999999999</v>
      </c>
    </row>
    <row r="160" spans="1:7" x14ac:dyDescent="0.6">
      <c r="A160" s="54" t="s">
        <v>253</v>
      </c>
      <c r="B160" s="54" t="s">
        <v>296</v>
      </c>
      <c r="C160" s="54" t="s">
        <v>43</v>
      </c>
      <c r="D160" s="54">
        <v>29.012540000000001</v>
      </c>
      <c r="E160" s="54">
        <v>28.961559999999999</v>
      </c>
      <c r="F160" s="54">
        <v>29.057659999999998</v>
      </c>
      <c r="G160" s="54">
        <v>29.010590000000001</v>
      </c>
    </row>
    <row r="161" spans="1:7" x14ac:dyDescent="0.6">
      <c r="A161" s="54" t="s">
        <v>253</v>
      </c>
      <c r="B161" s="54" t="s">
        <v>296</v>
      </c>
      <c r="C161" s="54" t="s">
        <v>44</v>
      </c>
      <c r="D161" s="54">
        <v>29.785630000000001</v>
      </c>
      <c r="E161" s="54">
        <v>29.776509999999998</v>
      </c>
      <c r="F161" s="54">
        <v>29.755970000000001</v>
      </c>
      <c r="G161" s="54">
        <v>29.7727</v>
      </c>
    </row>
    <row r="162" spans="1:7" x14ac:dyDescent="0.6">
      <c r="A162" s="54" t="s">
        <v>253</v>
      </c>
      <c r="B162" s="54" t="s">
        <v>296</v>
      </c>
      <c r="C162" s="54" t="s">
        <v>45</v>
      </c>
      <c r="D162" s="54">
        <v>26.638760000000001</v>
      </c>
      <c r="E162" s="54">
        <v>26.60032</v>
      </c>
      <c r="F162" s="54">
        <v>26.597439999999999</v>
      </c>
      <c r="G162" s="54">
        <v>26.612169999999999</v>
      </c>
    </row>
    <row r="163" spans="1:7" x14ac:dyDescent="0.6">
      <c r="A163" s="54" t="s">
        <v>253</v>
      </c>
      <c r="B163" s="54" t="s">
        <v>296</v>
      </c>
      <c r="C163" s="54" t="s">
        <v>46</v>
      </c>
      <c r="D163" s="54">
        <v>29.473980000000001</v>
      </c>
      <c r="E163" s="54">
        <v>29.379709999999999</v>
      </c>
      <c r="F163" s="54">
        <v>29.576519999999999</v>
      </c>
      <c r="G163" s="54">
        <v>29.476739999999999</v>
      </c>
    </row>
    <row r="164" spans="1:7" x14ac:dyDescent="0.6">
      <c r="A164" s="54" t="s">
        <v>253</v>
      </c>
      <c r="B164" s="54" t="s">
        <v>296</v>
      </c>
      <c r="C164" s="54" t="s">
        <v>47</v>
      </c>
      <c r="D164" s="54">
        <v>22.850539999999999</v>
      </c>
      <c r="E164" s="54">
        <v>22.840250000000001</v>
      </c>
      <c r="F164" s="54">
        <v>22.811699999999998</v>
      </c>
      <c r="G164" s="54">
        <v>22.834160000000001</v>
      </c>
    </row>
    <row r="165" spans="1:7" x14ac:dyDescent="0.6">
      <c r="A165" s="54" t="s">
        <v>253</v>
      </c>
      <c r="B165" s="54" t="s">
        <v>296</v>
      </c>
      <c r="C165" s="54" t="s">
        <v>48</v>
      </c>
      <c r="D165" s="54">
        <v>26.520949999999999</v>
      </c>
      <c r="E165" s="54">
        <v>26.47672</v>
      </c>
      <c r="F165" s="54">
        <v>26.400400000000001</v>
      </c>
      <c r="G165" s="54">
        <v>26.46602</v>
      </c>
    </row>
    <row r="166" spans="1:7" x14ac:dyDescent="0.6">
      <c r="A166" s="54" t="s">
        <v>253</v>
      </c>
      <c r="B166" s="54" t="s">
        <v>296</v>
      </c>
      <c r="C166" s="54" t="s">
        <v>49</v>
      </c>
      <c r="D166" s="54">
        <v>29.233930000000001</v>
      </c>
      <c r="E166" s="54">
        <v>29.301600000000001</v>
      </c>
      <c r="F166" s="54">
        <v>29.317889999999998</v>
      </c>
      <c r="G166" s="54">
        <v>29.284469999999999</v>
      </c>
    </row>
    <row r="167" spans="1:7" x14ac:dyDescent="0.6">
      <c r="A167" s="54" t="s">
        <v>253</v>
      </c>
      <c r="B167" s="54" t="s">
        <v>296</v>
      </c>
      <c r="C167" s="54" t="s">
        <v>50</v>
      </c>
      <c r="D167" s="54">
        <v>22.313939999999999</v>
      </c>
      <c r="E167" s="54">
        <v>22.307359999999999</v>
      </c>
      <c r="F167" s="54">
        <v>22.320830000000001</v>
      </c>
      <c r="G167" s="54">
        <v>22.314039999999999</v>
      </c>
    </row>
    <row r="168" spans="1:7" x14ac:dyDescent="0.6">
      <c r="A168" s="54" t="s">
        <v>253</v>
      </c>
      <c r="B168" s="54" t="s">
        <v>296</v>
      </c>
      <c r="C168" s="54" t="s">
        <v>51</v>
      </c>
      <c r="D168" s="54">
        <v>29.644690000000001</v>
      </c>
      <c r="E168" s="54">
        <v>29.655139999999999</v>
      </c>
      <c r="F168" s="54">
        <v>29.701779999999999</v>
      </c>
      <c r="G168" s="54">
        <v>29.667200000000001</v>
      </c>
    </row>
    <row r="169" spans="1:7" x14ac:dyDescent="0.6">
      <c r="A169" s="54" t="s">
        <v>253</v>
      </c>
      <c r="B169" s="54" t="s">
        <v>296</v>
      </c>
      <c r="C169" s="54" t="s">
        <v>52</v>
      </c>
      <c r="D169" s="54">
        <v>24.378509999999999</v>
      </c>
      <c r="E169" s="54">
        <v>24.402159999999999</v>
      </c>
      <c r="F169" s="54">
        <v>24.381039999999999</v>
      </c>
      <c r="G169" s="54">
        <v>24.387239999999998</v>
      </c>
    </row>
    <row r="170" spans="1:7" x14ac:dyDescent="0.6">
      <c r="A170" s="54" t="s">
        <v>201</v>
      </c>
      <c r="B170" s="54" t="s">
        <v>297</v>
      </c>
      <c r="C170" s="54" t="s">
        <v>33</v>
      </c>
      <c r="D170" s="54">
        <v>22.483360000000001</v>
      </c>
      <c r="E170" s="54">
        <v>22.414739999999998</v>
      </c>
      <c r="F170" s="54">
        <v>22.393059999999998</v>
      </c>
      <c r="G170" s="54">
        <v>22.430389999999999</v>
      </c>
    </row>
    <row r="171" spans="1:7" x14ac:dyDescent="0.6">
      <c r="A171" s="54" t="s">
        <v>201</v>
      </c>
      <c r="B171" s="54" t="s">
        <v>297</v>
      </c>
      <c r="C171" s="54" t="s">
        <v>34</v>
      </c>
      <c r="D171" s="54">
        <v>31.707979999999999</v>
      </c>
      <c r="E171" s="54">
        <v>31.648759999999999</v>
      </c>
      <c r="F171" s="54">
        <v>31.294969999999999</v>
      </c>
      <c r="G171" s="54">
        <v>31.55057</v>
      </c>
    </row>
    <row r="172" spans="1:7" x14ac:dyDescent="0.6">
      <c r="A172" s="54" t="s">
        <v>201</v>
      </c>
      <c r="B172" s="54" t="s">
        <v>297</v>
      </c>
      <c r="C172" s="54" t="s">
        <v>35</v>
      </c>
      <c r="D172" s="54">
        <v>28.764880000000002</v>
      </c>
      <c r="E172" s="54">
        <v>28.784749999999999</v>
      </c>
      <c r="F172" s="54">
        <v>28.838819999999998</v>
      </c>
      <c r="G172" s="54">
        <v>28.796150000000001</v>
      </c>
    </row>
    <row r="173" spans="1:7" x14ac:dyDescent="0.6">
      <c r="A173" s="54" t="s">
        <v>201</v>
      </c>
      <c r="B173" s="54" t="s">
        <v>297</v>
      </c>
      <c r="C173" s="54" t="s">
        <v>36</v>
      </c>
      <c r="D173" s="54">
        <v>28.70551</v>
      </c>
      <c r="E173" s="54">
        <v>28.836929999999999</v>
      </c>
      <c r="F173" s="54">
        <v>28.79832</v>
      </c>
      <c r="G173" s="54">
        <v>28.780249999999999</v>
      </c>
    </row>
    <row r="174" spans="1:7" x14ac:dyDescent="0.6">
      <c r="A174" s="54" t="s">
        <v>201</v>
      </c>
      <c r="B174" s="54" t="s">
        <v>297</v>
      </c>
      <c r="C174" s="54" t="s">
        <v>37</v>
      </c>
      <c r="D174" s="54">
        <v>30.820879999999999</v>
      </c>
      <c r="E174" s="54">
        <v>30.890409999999999</v>
      </c>
      <c r="F174" s="54">
        <v>30.889289999999999</v>
      </c>
      <c r="G174" s="54">
        <v>30.866859999999999</v>
      </c>
    </row>
    <row r="175" spans="1:7" x14ac:dyDescent="0.6">
      <c r="A175" s="54" t="s">
        <v>201</v>
      </c>
      <c r="B175" s="54" t="s">
        <v>297</v>
      </c>
      <c r="C175" s="54" t="s">
        <v>38</v>
      </c>
      <c r="D175" s="54">
        <v>31.262799999999999</v>
      </c>
      <c r="E175" s="54">
        <v>31.021129999999999</v>
      </c>
      <c r="F175" s="54">
        <v>30.982980000000001</v>
      </c>
      <c r="G175" s="54">
        <v>31.08897</v>
      </c>
    </row>
    <row r="176" spans="1:7" x14ac:dyDescent="0.6">
      <c r="A176" s="54" t="s">
        <v>201</v>
      </c>
      <c r="B176" s="54" t="s">
        <v>297</v>
      </c>
      <c r="C176" s="54" t="s">
        <v>39</v>
      </c>
      <c r="D176" s="54">
        <v>29.125589999999999</v>
      </c>
      <c r="E176" s="54">
        <v>29.018930000000001</v>
      </c>
      <c r="F176" s="54">
        <v>29.128360000000001</v>
      </c>
      <c r="G176" s="54">
        <v>29.090959999999999</v>
      </c>
    </row>
    <row r="177" spans="1:7" x14ac:dyDescent="0.6">
      <c r="A177" s="54" t="s">
        <v>201</v>
      </c>
      <c r="B177" s="54" t="s">
        <v>297</v>
      </c>
      <c r="C177" s="54" t="s">
        <v>61</v>
      </c>
      <c r="D177" s="54">
        <v>34.518079999999998</v>
      </c>
      <c r="E177" s="54">
        <v>33.838279999999997</v>
      </c>
      <c r="F177" s="54">
        <v>34.686810000000001</v>
      </c>
      <c r="G177" s="54">
        <v>34.347720000000002</v>
      </c>
    </row>
    <row r="178" spans="1:7" x14ac:dyDescent="0.6">
      <c r="A178" s="54" t="s">
        <v>201</v>
      </c>
      <c r="B178" s="54" t="s">
        <v>297</v>
      </c>
      <c r="C178" s="54" t="s">
        <v>40</v>
      </c>
      <c r="D178" s="54">
        <v>27.60529</v>
      </c>
      <c r="E178" s="54">
        <v>27.704689999999999</v>
      </c>
      <c r="F178" s="54">
        <v>27.71462</v>
      </c>
      <c r="G178" s="54">
        <v>27.674869999999999</v>
      </c>
    </row>
    <row r="179" spans="1:7" x14ac:dyDescent="0.6">
      <c r="A179" s="54" t="s">
        <v>201</v>
      </c>
      <c r="B179" s="54" t="s">
        <v>297</v>
      </c>
      <c r="C179" s="54" t="s">
        <v>41</v>
      </c>
      <c r="D179" s="54">
        <v>28.094670000000001</v>
      </c>
      <c r="E179" s="54">
        <v>28.177129999999998</v>
      </c>
      <c r="F179" s="54">
        <v>28.182279999999999</v>
      </c>
      <c r="G179" s="54">
        <v>28.15136</v>
      </c>
    </row>
    <row r="180" spans="1:7" x14ac:dyDescent="0.6">
      <c r="A180" s="54" t="s">
        <v>201</v>
      </c>
      <c r="B180" s="54" t="s">
        <v>297</v>
      </c>
      <c r="C180" s="54" t="s">
        <v>42</v>
      </c>
      <c r="D180" s="54">
        <v>25.410990000000002</v>
      </c>
      <c r="E180" s="54">
        <v>25.486619999999998</v>
      </c>
      <c r="F180" s="54">
        <v>25.455310000000001</v>
      </c>
      <c r="G180" s="54">
        <v>25.450970000000002</v>
      </c>
    </row>
    <row r="181" spans="1:7" x14ac:dyDescent="0.6">
      <c r="A181" s="54" t="s">
        <v>201</v>
      </c>
      <c r="B181" s="54" t="s">
        <v>297</v>
      </c>
      <c r="C181" s="54" t="s">
        <v>43</v>
      </c>
      <c r="D181" s="54">
        <v>30.997640000000001</v>
      </c>
      <c r="E181" s="54">
        <v>31.024899999999999</v>
      </c>
      <c r="F181" s="54">
        <v>31.009989999999998</v>
      </c>
      <c r="G181" s="54">
        <v>31.010840000000002</v>
      </c>
    </row>
    <row r="182" spans="1:7" x14ac:dyDescent="0.6">
      <c r="A182" s="54" t="s">
        <v>201</v>
      </c>
      <c r="B182" s="54" t="s">
        <v>297</v>
      </c>
      <c r="C182" s="54" t="s">
        <v>44</v>
      </c>
      <c r="D182" s="54">
        <v>29.517140000000001</v>
      </c>
      <c r="E182" s="54">
        <v>29.530609999999999</v>
      </c>
      <c r="F182" s="54">
        <v>29.65334</v>
      </c>
      <c r="G182" s="54">
        <v>29.567029999999999</v>
      </c>
    </row>
    <row r="183" spans="1:7" x14ac:dyDescent="0.6">
      <c r="A183" s="54" t="s">
        <v>201</v>
      </c>
      <c r="B183" s="54" t="s">
        <v>297</v>
      </c>
      <c r="C183" s="54" t="s">
        <v>45</v>
      </c>
      <c r="D183" s="54">
        <v>29.31495</v>
      </c>
      <c r="E183" s="54">
        <v>29.23546</v>
      </c>
      <c r="F183" s="54">
        <v>29.259429999999998</v>
      </c>
      <c r="G183" s="54">
        <v>29.269950000000001</v>
      </c>
    </row>
    <row r="184" spans="1:7" x14ac:dyDescent="0.6">
      <c r="A184" s="54" t="s">
        <v>201</v>
      </c>
      <c r="B184" s="54" t="s">
        <v>297</v>
      </c>
      <c r="C184" s="54" t="s">
        <v>46</v>
      </c>
      <c r="D184" s="54">
        <v>31.08503</v>
      </c>
      <c r="E184" s="54">
        <v>31.226980000000001</v>
      </c>
      <c r="F184" s="54">
        <v>31.024039999999999</v>
      </c>
      <c r="G184" s="54">
        <v>31.112020000000001</v>
      </c>
    </row>
    <row r="185" spans="1:7" x14ac:dyDescent="0.6">
      <c r="A185" s="54" t="s">
        <v>201</v>
      </c>
      <c r="B185" s="54" t="s">
        <v>297</v>
      </c>
      <c r="C185" s="54" t="s">
        <v>47</v>
      </c>
      <c r="D185" s="54">
        <v>27.29729</v>
      </c>
      <c r="E185" s="54">
        <v>27.226939999999999</v>
      </c>
      <c r="F185" s="54">
        <v>27.315359999999998</v>
      </c>
      <c r="G185" s="54">
        <v>27.279859999999999</v>
      </c>
    </row>
    <row r="186" spans="1:7" x14ac:dyDescent="0.6">
      <c r="A186" s="54" t="s">
        <v>201</v>
      </c>
      <c r="B186" s="54" t="s">
        <v>297</v>
      </c>
      <c r="C186" s="54" t="s">
        <v>48</v>
      </c>
      <c r="D186" s="54">
        <v>31.801829999999999</v>
      </c>
      <c r="E186" s="54">
        <v>32.173470000000002</v>
      </c>
      <c r="F186" s="54">
        <v>31.952220000000001</v>
      </c>
      <c r="G186" s="54">
        <v>31.975840000000002</v>
      </c>
    </row>
    <row r="187" spans="1:7" x14ac:dyDescent="0.6">
      <c r="A187" s="54" t="s">
        <v>201</v>
      </c>
      <c r="B187" s="54" t="s">
        <v>297</v>
      </c>
      <c r="C187" s="54" t="s">
        <v>49</v>
      </c>
      <c r="D187" s="54">
        <v>31.004249999999999</v>
      </c>
      <c r="E187" s="54">
        <v>30.884979999999999</v>
      </c>
      <c r="F187" s="54">
        <v>30.914349999999999</v>
      </c>
      <c r="G187" s="54">
        <v>30.934529999999999</v>
      </c>
    </row>
    <row r="188" spans="1:7" x14ac:dyDescent="0.6">
      <c r="A188" s="54" t="s">
        <v>201</v>
      </c>
      <c r="B188" s="54" t="s">
        <v>297</v>
      </c>
      <c r="C188" s="54" t="s">
        <v>50</v>
      </c>
      <c r="D188" s="54">
        <v>24.913350000000001</v>
      </c>
      <c r="E188" s="54">
        <v>24.968800000000002</v>
      </c>
      <c r="F188" s="54">
        <v>24.88946</v>
      </c>
      <c r="G188" s="54">
        <v>24.923870000000001</v>
      </c>
    </row>
    <row r="189" spans="1:7" x14ac:dyDescent="0.6">
      <c r="A189" s="54" t="s">
        <v>201</v>
      </c>
      <c r="B189" s="54" t="s">
        <v>297</v>
      </c>
      <c r="C189" s="54" t="s">
        <v>51</v>
      </c>
      <c r="D189" s="54">
        <v>28.102730000000001</v>
      </c>
      <c r="E189" s="54">
        <v>28.14997</v>
      </c>
      <c r="F189" s="54">
        <v>28.14106</v>
      </c>
      <c r="G189" s="54">
        <v>28.131250000000001</v>
      </c>
    </row>
    <row r="190" spans="1:7" x14ac:dyDescent="0.6">
      <c r="A190" s="54" t="s">
        <v>201</v>
      </c>
      <c r="B190" s="54" t="s">
        <v>297</v>
      </c>
      <c r="C190" s="54" t="s">
        <v>52</v>
      </c>
      <c r="D190" s="54">
        <v>29.025749999999999</v>
      </c>
      <c r="E190" s="54">
        <v>29.093350000000001</v>
      </c>
      <c r="F190" s="54">
        <v>29.22467</v>
      </c>
      <c r="G190" s="54">
        <v>29.11459</v>
      </c>
    </row>
    <row r="191" spans="1:7" x14ac:dyDescent="0.6">
      <c r="A191" s="54" t="s">
        <v>207</v>
      </c>
      <c r="B191" s="54" t="s">
        <v>298</v>
      </c>
      <c r="C191" s="54" t="s">
        <v>33</v>
      </c>
      <c r="D191" s="54">
        <v>21.41047</v>
      </c>
      <c r="E191" s="54">
        <v>21.333970000000001</v>
      </c>
      <c r="F191" s="54">
        <v>21.38514</v>
      </c>
      <c r="G191" s="54">
        <v>21.376529999999999</v>
      </c>
    </row>
    <row r="192" spans="1:7" x14ac:dyDescent="0.6">
      <c r="A192" s="54" t="s">
        <v>207</v>
      </c>
      <c r="B192" s="54" t="s">
        <v>298</v>
      </c>
      <c r="C192" s="54" t="s">
        <v>34</v>
      </c>
      <c r="D192" s="54">
        <v>30.517119999999998</v>
      </c>
      <c r="E192" s="54">
        <v>30.62942</v>
      </c>
      <c r="F192" s="54">
        <v>30.528690000000001</v>
      </c>
      <c r="G192" s="54">
        <v>30.558409999999999</v>
      </c>
    </row>
    <row r="193" spans="1:7" x14ac:dyDescent="0.6">
      <c r="A193" s="54" t="s">
        <v>207</v>
      </c>
      <c r="B193" s="54" t="s">
        <v>298</v>
      </c>
      <c r="C193" s="54" t="s">
        <v>35</v>
      </c>
      <c r="D193" s="54">
        <v>27.381820000000001</v>
      </c>
      <c r="E193" s="54">
        <v>27.367370000000001</v>
      </c>
      <c r="F193" s="54">
        <v>27.53989</v>
      </c>
      <c r="G193" s="54">
        <v>27.429690000000001</v>
      </c>
    </row>
    <row r="194" spans="1:7" x14ac:dyDescent="0.6">
      <c r="A194" s="54" t="s">
        <v>207</v>
      </c>
      <c r="B194" s="54" t="s">
        <v>298</v>
      </c>
      <c r="C194" s="54" t="s">
        <v>36</v>
      </c>
      <c r="D194" s="54">
        <v>27.57667</v>
      </c>
      <c r="E194" s="54">
        <v>27.605360000000001</v>
      </c>
      <c r="F194" s="54">
        <v>27.631219999999999</v>
      </c>
      <c r="G194" s="54">
        <v>27.604420000000001</v>
      </c>
    </row>
    <row r="195" spans="1:7" x14ac:dyDescent="0.6">
      <c r="A195" s="54" t="s">
        <v>207</v>
      </c>
      <c r="B195" s="54" t="s">
        <v>298</v>
      </c>
      <c r="C195" s="54" t="s">
        <v>37</v>
      </c>
      <c r="D195" s="54">
        <v>29.1175</v>
      </c>
      <c r="E195" s="54">
        <v>29.29918</v>
      </c>
      <c r="F195" s="54">
        <v>29.308520000000001</v>
      </c>
      <c r="G195" s="54">
        <v>29.24173</v>
      </c>
    </row>
    <row r="196" spans="1:7" x14ac:dyDescent="0.6">
      <c r="A196" s="54" t="s">
        <v>207</v>
      </c>
      <c r="B196" s="54" t="s">
        <v>298</v>
      </c>
      <c r="C196" s="54" t="s">
        <v>38</v>
      </c>
      <c r="D196" s="54">
        <v>30.744769999999999</v>
      </c>
      <c r="E196" s="54">
        <v>30.30292</v>
      </c>
      <c r="F196" s="54">
        <v>30.415949999999999</v>
      </c>
      <c r="G196" s="54">
        <v>30.487880000000001</v>
      </c>
    </row>
    <row r="197" spans="1:7" x14ac:dyDescent="0.6">
      <c r="A197" s="54" t="s">
        <v>207</v>
      </c>
      <c r="B197" s="54" t="s">
        <v>298</v>
      </c>
      <c r="C197" s="54" t="s">
        <v>39</v>
      </c>
      <c r="D197" s="54">
        <v>28.147089999999999</v>
      </c>
      <c r="E197" s="54">
        <v>28.168299999999999</v>
      </c>
      <c r="F197" s="54">
        <v>28.150870000000001</v>
      </c>
      <c r="G197" s="54">
        <v>28.155419999999999</v>
      </c>
    </row>
    <row r="198" spans="1:7" x14ac:dyDescent="0.6">
      <c r="A198" s="54" t="s">
        <v>207</v>
      </c>
      <c r="B198" s="54" t="s">
        <v>298</v>
      </c>
      <c r="C198" s="54" t="s">
        <v>61</v>
      </c>
      <c r="D198" s="54">
        <v>33.20429</v>
      </c>
      <c r="E198" s="54">
        <v>33.769150000000003</v>
      </c>
      <c r="F198" s="54">
        <v>33.576999999999998</v>
      </c>
      <c r="G198" s="54">
        <v>33.51681</v>
      </c>
    </row>
    <row r="199" spans="1:7" x14ac:dyDescent="0.6">
      <c r="A199" s="54" t="s">
        <v>207</v>
      </c>
      <c r="B199" s="54" t="s">
        <v>298</v>
      </c>
      <c r="C199" s="54" t="s">
        <v>40</v>
      </c>
      <c r="D199" s="54">
        <v>27.27347</v>
      </c>
      <c r="E199" s="54">
        <v>27.351140000000001</v>
      </c>
      <c r="F199" s="54">
        <v>27.425930000000001</v>
      </c>
      <c r="G199" s="54">
        <v>27.350180000000002</v>
      </c>
    </row>
    <row r="200" spans="1:7" x14ac:dyDescent="0.6">
      <c r="A200" s="54" t="s">
        <v>207</v>
      </c>
      <c r="B200" s="54" t="s">
        <v>298</v>
      </c>
      <c r="C200" s="54" t="s">
        <v>41</v>
      </c>
      <c r="D200" s="54">
        <v>26.500889999999998</v>
      </c>
      <c r="E200" s="54">
        <v>26.492719999999998</v>
      </c>
      <c r="F200" s="54">
        <v>26.52712</v>
      </c>
      <c r="G200" s="54">
        <v>26.506910000000001</v>
      </c>
    </row>
    <row r="201" spans="1:7" x14ac:dyDescent="0.6">
      <c r="A201" s="54" t="s">
        <v>207</v>
      </c>
      <c r="B201" s="54" t="s">
        <v>298</v>
      </c>
      <c r="C201" s="54" t="s">
        <v>42</v>
      </c>
      <c r="D201" s="54">
        <v>23.718959999999999</v>
      </c>
      <c r="E201" s="54">
        <v>23.759799999999998</v>
      </c>
      <c r="F201" s="54">
        <v>23.788170000000001</v>
      </c>
      <c r="G201" s="54">
        <v>23.75564</v>
      </c>
    </row>
    <row r="202" spans="1:7" x14ac:dyDescent="0.6">
      <c r="A202" s="54" t="s">
        <v>207</v>
      </c>
      <c r="B202" s="54" t="s">
        <v>298</v>
      </c>
      <c r="C202" s="54" t="s">
        <v>43</v>
      </c>
      <c r="D202" s="54">
        <v>29.997689999999999</v>
      </c>
      <c r="E202" s="54">
        <v>30.080870000000001</v>
      </c>
      <c r="F202" s="54">
        <v>29.945139999999999</v>
      </c>
      <c r="G202" s="54">
        <v>30.007899999999999</v>
      </c>
    </row>
    <row r="203" spans="1:7" x14ac:dyDescent="0.6">
      <c r="A203" s="54" t="s">
        <v>207</v>
      </c>
      <c r="B203" s="54" t="s">
        <v>298</v>
      </c>
      <c r="C203" s="54" t="s">
        <v>44</v>
      </c>
      <c r="D203" s="54">
        <v>27.255320000000001</v>
      </c>
      <c r="E203" s="54">
        <v>27.41076</v>
      </c>
      <c r="F203" s="54">
        <v>27.35134</v>
      </c>
      <c r="G203" s="54">
        <v>27.33914</v>
      </c>
    </row>
    <row r="204" spans="1:7" x14ac:dyDescent="0.6">
      <c r="A204" s="54" t="s">
        <v>207</v>
      </c>
      <c r="B204" s="54" t="s">
        <v>298</v>
      </c>
      <c r="C204" s="54" t="s">
        <v>45</v>
      </c>
      <c r="D204" s="54">
        <v>28.130929999999999</v>
      </c>
      <c r="E204" s="54">
        <v>28.104959999999998</v>
      </c>
      <c r="F204" s="54">
        <v>28.102910000000001</v>
      </c>
      <c r="G204" s="54">
        <v>28.112929999999999</v>
      </c>
    </row>
    <row r="205" spans="1:7" x14ac:dyDescent="0.6">
      <c r="A205" s="54" t="s">
        <v>207</v>
      </c>
      <c r="B205" s="54" t="s">
        <v>298</v>
      </c>
      <c r="C205" s="54" t="s">
        <v>46</v>
      </c>
      <c r="D205" s="54">
        <v>30.38917</v>
      </c>
      <c r="E205" s="54">
        <v>30.405000000000001</v>
      </c>
      <c r="F205" s="54">
        <v>30.403690000000001</v>
      </c>
      <c r="G205" s="54">
        <v>30.399290000000001</v>
      </c>
    </row>
    <row r="206" spans="1:7" x14ac:dyDescent="0.6">
      <c r="A206" s="54" t="s">
        <v>207</v>
      </c>
      <c r="B206" s="54" t="s">
        <v>298</v>
      </c>
      <c r="C206" s="54" t="s">
        <v>47</v>
      </c>
      <c r="D206" s="54">
        <v>24.742989999999999</v>
      </c>
      <c r="E206" s="54">
        <v>24.767520000000001</v>
      </c>
      <c r="F206" s="54">
        <v>24.78867</v>
      </c>
      <c r="G206" s="54">
        <v>24.766390000000001</v>
      </c>
    </row>
    <row r="207" spans="1:7" x14ac:dyDescent="0.6">
      <c r="A207" s="54" t="s">
        <v>207</v>
      </c>
      <c r="B207" s="54" t="s">
        <v>298</v>
      </c>
      <c r="C207" s="54" t="s">
        <v>48</v>
      </c>
      <c r="D207" s="54">
        <v>31.54834</v>
      </c>
      <c r="E207" s="54">
        <v>31.312169999999998</v>
      </c>
      <c r="F207" s="54">
        <v>31.42925</v>
      </c>
      <c r="G207" s="54">
        <v>31.429919999999999</v>
      </c>
    </row>
    <row r="208" spans="1:7" x14ac:dyDescent="0.6">
      <c r="A208" s="54" t="s">
        <v>207</v>
      </c>
      <c r="B208" s="54" t="s">
        <v>298</v>
      </c>
      <c r="C208" s="54" t="s">
        <v>49</v>
      </c>
      <c r="D208" s="54">
        <v>30.306719999999999</v>
      </c>
      <c r="E208" s="54">
        <v>30.213349999999998</v>
      </c>
      <c r="F208" s="54">
        <v>30.34036</v>
      </c>
      <c r="G208" s="54">
        <v>30.286809999999999</v>
      </c>
    </row>
    <row r="209" spans="1:7" x14ac:dyDescent="0.6">
      <c r="A209" s="54" t="s">
        <v>207</v>
      </c>
      <c r="B209" s="54" t="s">
        <v>298</v>
      </c>
      <c r="C209" s="54" t="s">
        <v>50</v>
      </c>
      <c r="D209" s="54">
        <v>22.915199999999999</v>
      </c>
      <c r="E209" s="54">
        <v>22.96339</v>
      </c>
      <c r="F209" s="54">
        <v>23.055099999999999</v>
      </c>
      <c r="G209" s="54">
        <v>22.977900000000002</v>
      </c>
    </row>
    <row r="210" spans="1:7" x14ac:dyDescent="0.6">
      <c r="A210" s="54" t="s">
        <v>207</v>
      </c>
      <c r="B210" s="54" t="s">
        <v>298</v>
      </c>
      <c r="C210" s="54" t="s">
        <v>51</v>
      </c>
      <c r="D210" s="54">
        <v>28.113569999999999</v>
      </c>
      <c r="E210" s="54">
        <v>28.179030000000001</v>
      </c>
      <c r="F210" s="54">
        <v>28.447399999999998</v>
      </c>
      <c r="G210" s="54">
        <v>28.246670000000002</v>
      </c>
    </row>
    <row r="211" spans="1:7" x14ac:dyDescent="0.6">
      <c r="A211" s="54" t="s">
        <v>207</v>
      </c>
      <c r="B211" s="54" t="s">
        <v>298</v>
      </c>
      <c r="C211" s="54" t="s">
        <v>52</v>
      </c>
      <c r="D211" s="54">
        <v>28.18647</v>
      </c>
      <c r="E211" s="54">
        <v>28.140049999999999</v>
      </c>
      <c r="F211" s="54">
        <v>28.376239999999999</v>
      </c>
      <c r="G211" s="54">
        <v>28.234249999999999</v>
      </c>
    </row>
    <row r="212" spans="1:7" x14ac:dyDescent="0.6">
      <c r="A212" s="54" t="s">
        <v>239</v>
      </c>
      <c r="B212" s="54" t="s">
        <v>299</v>
      </c>
      <c r="C212" s="54" t="s">
        <v>33</v>
      </c>
      <c r="D212" s="54">
        <v>20.65644</v>
      </c>
      <c r="E212" s="54">
        <v>20.580359999999999</v>
      </c>
      <c r="F212" s="54">
        <v>20.583629999999999</v>
      </c>
      <c r="G212" s="54">
        <v>20.606809999999999</v>
      </c>
    </row>
    <row r="213" spans="1:7" x14ac:dyDescent="0.6">
      <c r="A213" s="54" t="s">
        <v>239</v>
      </c>
      <c r="B213" s="54" t="s">
        <v>299</v>
      </c>
      <c r="C213" s="54" t="s">
        <v>34</v>
      </c>
      <c r="D213" s="54">
        <v>30.387519999999999</v>
      </c>
      <c r="E213" s="54">
        <v>30.383679999999998</v>
      </c>
      <c r="F213" s="54">
        <v>30.442360000000001</v>
      </c>
      <c r="G213" s="54">
        <v>30.404520000000002</v>
      </c>
    </row>
    <row r="214" spans="1:7" x14ac:dyDescent="0.6">
      <c r="A214" s="54" t="s">
        <v>239</v>
      </c>
      <c r="B214" s="54" t="s">
        <v>299</v>
      </c>
      <c r="C214" s="54" t="s">
        <v>35</v>
      </c>
      <c r="D214" s="54">
        <v>26.869630000000001</v>
      </c>
      <c r="E214" s="54">
        <v>26.811530000000001</v>
      </c>
      <c r="F214" s="54">
        <v>26.765239999999999</v>
      </c>
      <c r="G214" s="54">
        <v>26.815470000000001</v>
      </c>
    </row>
    <row r="215" spans="1:7" x14ac:dyDescent="0.6">
      <c r="A215" s="54" t="s">
        <v>239</v>
      </c>
      <c r="B215" s="54" t="s">
        <v>299</v>
      </c>
      <c r="C215" s="54" t="s">
        <v>36</v>
      </c>
      <c r="D215" s="54">
        <v>31.106490000000001</v>
      </c>
      <c r="E215" s="54">
        <v>31.006329999999998</v>
      </c>
      <c r="F215" s="54">
        <v>31.05537</v>
      </c>
      <c r="G215" s="54">
        <v>31.056059999999999</v>
      </c>
    </row>
    <row r="216" spans="1:7" x14ac:dyDescent="0.6">
      <c r="A216" s="54" t="s">
        <v>239</v>
      </c>
      <c r="B216" s="54" t="s">
        <v>299</v>
      </c>
      <c r="C216" s="54" t="s">
        <v>37</v>
      </c>
      <c r="D216" s="54">
        <v>30.000109999999999</v>
      </c>
      <c r="E216" s="54">
        <v>29.892720000000001</v>
      </c>
      <c r="F216" s="54">
        <v>30.2149</v>
      </c>
      <c r="G216" s="54">
        <v>30.035910000000001</v>
      </c>
    </row>
    <row r="217" spans="1:7" x14ac:dyDescent="0.6">
      <c r="A217" s="54" t="s">
        <v>239</v>
      </c>
      <c r="B217" s="54" t="s">
        <v>299</v>
      </c>
      <c r="C217" s="54" t="s">
        <v>38</v>
      </c>
      <c r="D217" s="54">
        <v>29.86758</v>
      </c>
      <c r="E217" s="54">
        <v>29.877420000000001</v>
      </c>
      <c r="F217" s="54">
        <v>29.95308</v>
      </c>
      <c r="G217" s="54">
        <v>29.899360000000001</v>
      </c>
    </row>
    <row r="218" spans="1:7" x14ac:dyDescent="0.6">
      <c r="A218" s="54" t="s">
        <v>239</v>
      </c>
      <c r="B218" s="54" t="s">
        <v>299</v>
      </c>
      <c r="C218" s="54" t="s">
        <v>39</v>
      </c>
      <c r="D218" s="54">
        <v>27.384429999999998</v>
      </c>
      <c r="E218" s="54">
        <v>27.314859999999999</v>
      </c>
      <c r="F218" s="54">
        <v>27.321639999999999</v>
      </c>
      <c r="G218" s="54">
        <v>27.340309999999999</v>
      </c>
    </row>
    <row r="219" spans="1:7" x14ac:dyDescent="0.6">
      <c r="A219" s="54" t="s">
        <v>239</v>
      </c>
      <c r="B219" s="54" t="s">
        <v>299</v>
      </c>
      <c r="C219" s="54" t="s">
        <v>61</v>
      </c>
      <c r="D219" s="54">
        <v>32.582230000000003</v>
      </c>
      <c r="E219" s="54">
        <v>32.51587</v>
      </c>
      <c r="F219" s="54">
        <v>32.76052</v>
      </c>
      <c r="G219" s="54">
        <v>32.619540000000001</v>
      </c>
    </row>
    <row r="220" spans="1:7" x14ac:dyDescent="0.6">
      <c r="A220" s="54" t="s">
        <v>239</v>
      </c>
      <c r="B220" s="54" t="s">
        <v>299</v>
      </c>
      <c r="C220" s="54" t="s">
        <v>40</v>
      </c>
      <c r="D220" s="54">
        <v>27.88072</v>
      </c>
      <c r="E220" s="54">
        <v>27.683810000000001</v>
      </c>
      <c r="F220" s="54">
        <v>27.71031</v>
      </c>
      <c r="G220" s="54">
        <v>27.758279999999999</v>
      </c>
    </row>
    <row r="221" spans="1:7" x14ac:dyDescent="0.6">
      <c r="A221" s="54" t="s">
        <v>239</v>
      </c>
      <c r="B221" s="54" t="s">
        <v>299</v>
      </c>
      <c r="C221" s="54" t="s">
        <v>41</v>
      </c>
      <c r="D221" s="54">
        <v>26.590009999999999</v>
      </c>
      <c r="E221" s="54">
        <v>26.623439999999999</v>
      </c>
      <c r="F221" s="54">
        <v>26.629570000000001</v>
      </c>
      <c r="G221" s="54">
        <v>26.614339999999999</v>
      </c>
    </row>
    <row r="222" spans="1:7" x14ac:dyDescent="0.6">
      <c r="A222" s="54" t="s">
        <v>239</v>
      </c>
      <c r="B222" s="54" t="s">
        <v>299</v>
      </c>
      <c r="C222" s="54" t="s">
        <v>42</v>
      </c>
      <c r="D222" s="54">
        <v>22.133420000000001</v>
      </c>
      <c r="E222" s="54">
        <v>22.205100000000002</v>
      </c>
      <c r="F222" s="54">
        <v>22.277069999999998</v>
      </c>
      <c r="G222" s="54">
        <v>22.205200000000001</v>
      </c>
    </row>
    <row r="223" spans="1:7" x14ac:dyDescent="0.6">
      <c r="A223" s="54" t="s">
        <v>239</v>
      </c>
      <c r="B223" s="54" t="s">
        <v>299</v>
      </c>
      <c r="C223" s="54" t="s">
        <v>43</v>
      </c>
      <c r="D223" s="54">
        <v>31.10596</v>
      </c>
      <c r="E223" s="54">
        <v>31.31296</v>
      </c>
      <c r="F223" s="54">
        <v>31.071110000000001</v>
      </c>
      <c r="G223" s="54">
        <v>31.163340000000002</v>
      </c>
    </row>
    <row r="224" spans="1:7" x14ac:dyDescent="0.6">
      <c r="A224" s="54" t="s">
        <v>239</v>
      </c>
      <c r="B224" s="54" t="s">
        <v>299</v>
      </c>
      <c r="C224" s="54" t="s">
        <v>44</v>
      </c>
      <c r="D224" s="54">
        <v>27.656040000000001</v>
      </c>
      <c r="E224" s="54">
        <v>27.547999999999998</v>
      </c>
      <c r="F224" s="54">
        <v>27.674299999999999</v>
      </c>
      <c r="G224" s="54">
        <v>27.626110000000001</v>
      </c>
    </row>
    <row r="225" spans="1:7" x14ac:dyDescent="0.6">
      <c r="A225" s="54" t="s">
        <v>239</v>
      </c>
      <c r="B225" s="54" t="s">
        <v>299</v>
      </c>
      <c r="C225" s="54" t="s">
        <v>45</v>
      </c>
      <c r="D225" s="54">
        <v>28.215160000000001</v>
      </c>
      <c r="E225" s="54">
        <v>28.258900000000001</v>
      </c>
      <c r="F225" s="54">
        <v>28.327819999999999</v>
      </c>
      <c r="G225" s="54">
        <v>28.267289999999999</v>
      </c>
    </row>
    <row r="226" spans="1:7" x14ac:dyDescent="0.6">
      <c r="A226" s="54" t="s">
        <v>239</v>
      </c>
      <c r="B226" s="54" t="s">
        <v>299</v>
      </c>
      <c r="C226" s="54" t="s">
        <v>46</v>
      </c>
      <c r="D226" s="54">
        <v>30.43131</v>
      </c>
      <c r="E226" s="54">
        <v>30.432500000000001</v>
      </c>
      <c r="F226" s="54">
        <v>30.412019999999998</v>
      </c>
      <c r="G226" s="54">
        <v>30.425280000000001</v>
      </c>
    </row>
    <row r="227" spans="1:7" x14ac:dyDescent="0.6">
      <c r="A227" s="54" t="s">
        <v>239</v>
      </c>
      <c r="B227" s="54" t="s">
        <v>299</v>
      </c>
      <c r="C227" s="54" t="s">
        <v>47</v>
      </c>
      <c r="D227" s="54">
        <v>24.420549999999999</v>
      </c>
      <c r="E227" s="54">
        <v>24.088239999999999</v>
      </c>
      <c r="F227" s="54">
        <v>24.10642</v>
      </c>
      <c r="G227" s="54">
        <v>24.205069999999999</v>
      </c>
    </row>
    <row r="228" spans="1:7" x14ac:dyDescent="0.6">
      <c r="A228" s="54" t="s">
        <v>239</v>
      </c>
      <c r="B228" s="54" t="s">
        <v>299</v>
      </c>
      <c r="C228" s="54" t="s">
        <v>48</v>
      </c>
      <c r="D228" s="54">
        <v>29.639939999999999</v>
      </c>
      <c r="E228" s="54">
        <v>29.52224</v>
      </c>
      <c r="F228" s="54">
        <v>29.694279999999999</v>
      </c>
      <c r="G228" s="54">
        <v>29.618819999999999</v>
      </c>
    </row>
    <row r="229" spans="1:7" x14ac:dyDescent="0.6">
      <c r="A229" s="54" t="s">
        <v>239</v>
      </c>
      <c r="B229" s="54" t="s">
        <v>299</v>
      </c>
      <c r="C229" s="54" t="s">
        <v>49</v>
      </c>
      <c r="D229" s="54">
        <v>31.19229</v>
      </c>
      <c r="E229" s="54">
        <v>31.052569999999999</v>
      </c>
      <c r="F229" s="54">
        <v>31.1462</v>
      </c>
      <c r="G229" s="54">
        <v>31.13035</v>
      </c>
    </row>
    <row r="230" spans="1:7" x14ac:dyDescent="0.6">
      <c r="A230" s="54" t="s">
        <v>239</v>
      </c>
      <c r="B230" s="54" t="s">
        <v>299</v>
      </c>
      <c r="C230" s="54" t="s">
        <v>50</v>
      </c>
      <c r="D230" s="54">
        <v>22.662929999999999</v>
      </c>
      <c r="E230" s="54">
        <v>22.705880000000001</v>
      </c>
      <c r="F230" s="54">
        <v>22.70177</v>
      </c>
      <c r="G230" s="54">
        <v>22.690190000000001</v>
      </c>
    </row>
    <row r="231" spans="1:7" x14ac:dyDescent="0.6">
      <c r="A231" s="54" t="s">
        <v>239</v>
      </c>
      <c r="B231" s="54" t="s">
        <v>299</v>
      </c>
      <c r="C231" s="54" t="s">
        <v>51</v>
      </c>
      <c r="D231" s="54">
        <v>28.93525</v>
      </c>
      <c r="E231" s="54">
        <v>28.958939999999998</v>
      </c>
      <c r="F231" s="54">
        <v>29.114329999999999</v>
      </c>
      <c r="G231" s="54">
        <v>29.002839999999999</v>
      </c>
    </row>
    <row r="232" spans="1:7" x14ac:dyDescent="0.6">
      <c r="A232" s="54" t="s">
        <v>239</v>
      </c>
      <c r="B232" s="54" t="s">
        <v>299</v>
      </c>
      <c r="C232" s="54" t="s">
        <v>52</v>
      </c>
      <c r="D232" s="54">
        <v>26.73367</v>
      </c>
      <c r="E232" s="54">
        <v>26.836300000000001</v>
      </c>
      <c r="F232" s="54">
        <v>26.75788</v>
      </c>
      <c r="G232" s="54">
        <v>26.775950000000002</v>
      </c>
    </row>
    <row r="233" spans="1:7" x14ac:dyDescent="0.6">
      <c r="A233" s="54" t="s">
        <v>167</v>
      </c>
      <c r="B233" s="54" t="s">
        <v>300</v>
      </c>
      <c r="C233" s="54" t="s">
        <v>33</v>
      </c>
      <c r="D233" s="54">
        <v>21.193339999999999</v>
      </c>
      <c r="E233" s="54">
        <v>21.121189999999999</v>
      </c>
      <c r="F233" s="54">
        <v>21.089449999999999</v>
      </c>
      <c r="G233" s="54">
        <v>21.13466</v>
      </c>
    </row>
    <row r="234" spans="1:7" x14ac:dyDescent="0.6">
      <c r="A234" s="54" t="s">
        <v>167</v>
      </c>
      <c r="B234" s="54" t="s">
        <v>300</v>
      </c>
      <c r="C234" s="54" t="s">
        <v>34</v>
      </c>
      <c r="D234" s="54">
        <v>30.933199999999999</v>
      </c>
      <c r="E234" s="54">
        <v>30.985939999999999</v>
      </c>
      <c r="F234" s="54">
        <v>31.186499999999999</v>
      </c>
      <c r="G234" s="54">
        <v>31.035209999999999</v>
      </c>
    </row>
    <row r="235" spans="1:7" x14ac:dyDescent="0.6">
      <c r="A235" s="54" t="s">
        <v>167</v>
      </c>
      <c r="B235" s="54" t="s">
        <v>300</v>
      </c>
      <c r="C235" s="54" t="s">
        <v>35</v>
      </c>
      <c r="D235" s="54">
        <v>27.69716</v>
      </c>
      <c r="E235" s="54">
        <v>27.920570000000001</v>
      </c>
      <c r="F235" s="54">
        <v>27.793009999999999</v>
      </c>
      <c r="G235" s="54">
        <v>27.80358</v>
      </c>
    </row>
    <row r="236" spans="1:7" x14ac:dyDescent="0.6">
      <c r="A236" s="54" t="s">
        <v>167</v>
      </c>
      <c r="B236" s="54" t="s">
        <v>300</v>
      </c>
      <c r="C236" s="54" t="s">
        <v>36</v>
      </c>
      <c r="D236" s="54">
        <v>28.237590000000001</v>
      </c>
      <c r="E236" s="54">
        <v>28.237909999999999</v>
      </c>
      <c r="F236" s="54">
        <v>28.226189999999999</v>
      </c>
      <c r="G236" s="54">
        <v>28.233899999999998</v>
      </c>
    </row>
    <row r="237" spans="1:7" x14ac:dyDescent="0.6">
      <c r="A237" s="54" t="s">
        <v>167</v>
      </c>
      <c r="B237" s="54" t="s">
        <v>300</v>
      </c>
      <c r="C237" s="54" t="s">
        <v>37</v>
      </c>
      <c r="D237" s="54">
        <v>31.544930000000001</v>
      </c>
      <c r="E237" s="54">
        <v>31.602460000000001</v>
      </c>
      <c r="F237" s="54">
        <v>31.70778</v>
      </c>
      <c r="G237" s="54">
        <v>31.618390000000002</v>
      </c>
    </row>
    <row r="238" spans="1:7" x14ac:dyDescent="0.6">
      <c r="A238" s="54" t="s">
        <v>167</v>
      </c>
      <c r="B238" s="54" t="s">
        <v>300</v>
      </c>
      <c r="C238" s="54" t="s">
        <v>38</v>
      </c>
      <c r="D238" s="54">
        <v>31.147179999999999</v>
      </c>
      <c r="E238" s="54">
        <v>30.969439999999999</v>
      </c>
      <c r="F238" s="54">
        <v>30.98873</v>
      </c>
      <c r="G238" s="54">
        <v>31.035119999999999</v>
      </c>
    </row>
    <row r="239" spans="1:7" x14ac:dyDescent="0.6">
      <c r="A239" s="54" t="s">
        <v>167</v>
      </c>
      <c r="B239" s="54" t="s">
        <v>300</v>
      </c>
      <c r="C239" s="54" t="s">
        <v>39</v>
      </c>
      <c r="D239" s="54">
        <v>27.2743</v>
      </c>
      <c r="E239" s="54">
        <v>27.241520000000001</v>
      </c>
      <c r="F239" s="54">
        <v>27.171759999999999</v>
      </c>
      <c r="G239" s="54">
        <v>27.229189999999999</v>
      </c>
    </row>
    <row r="240" spans="1:7" x14ac:dyDescent="0.6">
      <c r="A240" s="54" t="s">
        <v>167</v>
      </c>
      <c r="B240" s="54" t="s">
        <v>300</v>
      </c>
      <c r="C240" s="54" t="s">
        <v>61</v>
      </c>
      <c r="D240" s="54">
        <v>31.170120000000001</v>
      </c>
      <c r="E240" s="54">
        <v>31.19304</v>
      </c>
      <c r="F240" s="54">
        <v>31.043310000000002</v>
      </c>
      <c r="G240" s="54">
        <v>31.135490000000001</v>
      </c>
    </row>
    <row r="241" spans="1:7" x14ac:dyDescent="0.6">
      <c r="A241" s="54" t="s">
        <v>167</v>
      </c>
      <c r="B241" s="54" t="s">
        <v>300</v>
      </c>
      <c r="C241" s="54" t="s">
        <v>40</v>
      </c>
      <c r="D241" s="54">
        <v>26.742460000000001</v>
      </c>
      <c r="E241" s="54">
        <v>26.750350000000001</v>
      </c>
      <c r="F241" s="54">
        <v>26.76192</v>
      </c>
      <c r="G241" s="54">
        <v>26.751580000000001</v>
      </c>
    </row>
    <row r="242" spans="1:7" x14ac:dyDescent="0.6">
      <c r="A242" s="54" t="s">
        <v>167</v>
      </c>
      <c r="B242" s="54" t="s">
        <v>300</v>
      </c>
      <c r="C242" s="54" t="s">
        <v>41</v>
      </c>
      <c r="D242" s="54">
        <v>25.0702</v>
      </c>
      <c r="E242" s="54">
        <v>25.045870000000001</v>
      </c>
      <c r="F242" s="54">
        <v>25.061920000000001</v>
      </c>
      <c r="G242" s="54">
        <v>25.059329999999999</v>
      </c>
    </row>
    <row r="243" spans="1:7" x14ac:dyDescent="0.6">
      <c r="A243" s="54" t="s">
        <v>167</v>
      </c>
      <c r="B243" s="54" t="s">
        <v>300</v>
      </c>
      <c r="C243" s="54" t="s">
        <v>42</v>
      </c>
      <c r="D243" s="54">
        <v>24.285879999999999</v>
      </c>
      <c r="E243" s="54">
        <v>24.281279999999999</v>
      </c>
      <c r="F243" s="54">
        <v>24.260370000000002</v>
      </c>
      <c r="G243" s="54">
        <v>24.275839999999999</v>
      </c>
    </row>
    <row r="244" spans="1:7" x14ac:dyDescent="0.6">
      <c r="A244" s="54" t="s">
        <v>167</v>
      </c>
      <c r="B244" s="54" t="s">
        <v>300</v>
      </c>
      <c r="C244" s="54" t="s">
        <v>43</v>
      </c>
      <c r="D244" s="54">
        <v>30.523350000000001</v>
      </c>
      <c r="E244" s="54">
        <v>30.637550000000001</v>
      </c>
      <c r="F244" s="54">
        <v>30.451820000000001</v>
      </c>
      <c r="G244" s="54">
        <v>30.537569999999999</v>
      </c>
    </row>
    <row r="245" spans="1:7" x14ac:dyDescent="0.6">
      <c r="A245" s="54" t="s">
        <v>167</v>
      </c>
      <c r="B245" s="54" t="s">
        <v>300</v>
      </c>
      <c r="C245" s="54" t="s">
        <v>44</v>
      </c>
      <c r="D245" s="54">
        <v>28.522539999999999</v>
      </c>
      <c r="E245" s="54">
        <v>28.511040000000001</v>
      </c>
      <c r="F245" s="54">
        <v>28.514859999999999</v>
      </c>
      <c r="G245" s="54">
        <v>28.51615</v>
      </c>
    </row>
    <row r="246" spans="1:7" x14ac:dyDescent="0.6">
      <c r="A246" s="54" t="s">
        <v>167</v>
      </c>
      <c r="B246" s="54" t="s">
        <v>300</v>
      </c>
      <c r="C246" s="54" t="s">
        <v>45</v>
      </c>
      <c r="D246" s="54">
        <v>27.59534</v>
      </c>
      <c r="E246" s="54">
        <v>27.574529999999999</v>
      </c>
      <c r="F246" s="54">
        <v>27.567150000000002</v>
      </c>
      <c r="G246" s="54">
        <v>27.57901</v>
      </c>
    </row>
    <row r="247" spans="1:7" x14ac:dyDescent="0.6">
      <c r="A247" s="54" t="s">
        <v>167</v>
      </c>
      <c r="B247" s="54" t="s">
        <v>300</v>
      </c>
      <c r="C247" s="54" t="s">
        <v>46</v>
      </c>
      <c r="D247" s="54">
        <v>32.094439999999999</v>
      </c>
      <c r="E247" s="54">
        <v>32.092080000000003</v>
      </c>
      <c r="F247" s="54">
        <v>32.02581</v>
      </c>
      <c r="G247" s="54">
        <v>32.070779999999999</v>
      </c>
    </row>
    <row r="248" spans="1:7" x14ac:dyDescent="0.6">
      <c r="A248" s="54" t="s">
        <v>167</v>
      </c>
      <c r="B248" s="54" t="s">
        <v>300</v>
      </c>
      <c r="C248" s="54" t="s">
        <v>47</v>
      </c>
      <c r="D248" s="54">
        <v>25.818349999999999</v>
      </c>
      <c r="E248" s="54">
        <v>25.838339999999999</v>
      </c>
      <c r="F248" s="54">
        <v>25.815729999999999</v>
      </c>
      <c r="G248" s="54">
        <v>25.82414</v>
      </c>
    </row>
    <row r="249" spans="1:7" x14ac:dyDescent="0.6">
      <c r="A249" s="54" t="s">
        <v>167</v>
      </c>
      <c r="B249" s="54" t="s">
        <v>300</v>
      </c>
      <c r="C249" s="54" t="s">
        <v>48</v>
      </c>
      <c r="D249" s="54">
        <v>32.844459999999998</v>
      </c>
      <c r="E249" s="54">
        <v>32.51032</v>
      </c>
      <c r="F249" s="54">
        <v>32.576520000000002</v>
      </c>
      <c r="G249" s="54">
        <v>32.643770000000004</v>
      </c>
    </row>
    <row r="250" spans="1:7" x14ac:dyDescent="0.6">
      <c r="A250" s="54" t="s">
        <v>167</v>
      </c>
      <c r="B250" s="54" t="s">
        <v>300</v>
      </c>
      <c r="C250" s="54" t="s">
        <v>49</v>
      </c>
      <c r="D250" s="54">
        <v>27.264189999999999</v>
      </c>
      <c r="E250" s="54">
        <v>27.322610000000001</v>
      </c>
      <c r="F250" s="54">
        <v>27.31485</v>
      </c>
      <c r="G250" s="54">
        <v>27.300550000000001</v>
      </c>
    </row>
    <row r="251" spans="1:7" x14ac:dyDescent="0.6">
      <c r="A251" s="54" t="s">
        <v>167</v>
      </c>
      <c r="B251" s="54" t="s">
        <v>300</v>
      </c>
      <c r="C251" s="54" t="s">
        <v>50</v>
      </c>
      <c r="D251" s="54">
        <v>23.780280000000001</v>
      </c>
      <c r="E251" s="54">
        <v>23.794540000000001</v>
      </c>
      <c r="F251" s="54">
        <v>23.788599999999999</v>
      </c>
      <c r="G251" s="54">
        <v>23.78781</v>
      </c>
    </row>
    <row r="252" spans="1:7" x14ac:dyDescent="0.6">
      <c r="A252" s="54" t="s">
        <v>167</v>
      </c>
      <c r="B252" s="54" t="s">
        <v>300</v>
      </c>
      <c r="C252" s="54" t="s">
        <v>51</v>
      </c>
      <c r="D252" s="54">
        <v>24.755009999999999</v>
      </c>
      <c r="E252" s="54">
        <v>24.78586</v>
      </c>
      <c r="F252" s="54">
        <v>24.794889999999999</v>
      </c>
      <c r="G252" s="54">
        <v>24.778590000000001</v>
      </c>
    </row>
    <row r="253" spans="1:7" x14ac:dyDescent="0.6">
      <c r="A253" s="54" t="s">
        <v>167</v>
      </c>
      <c r="B253" s="54" t="s">
        <v>300</v>
      </c>
      <c r="C253" s="54" t="s">
        <v>52</v>
      </c>
      <c r="D253" s="54">
        <v>27.79026</v>
      </c>
      <c r="E253" s="54">
        <v>27.826540000000001</v>
      </c>
      <c r="F253" s="54">
        <v>27.893730000000001</v>
      </c>
      <c r="G253" s="54">
        <v>27.836839999999999</v>
      </c>
    </row>
    <row r="254" spans="1:7" x14ac:dyDescent="0.6">
      <c r="A254" s="54" t="s">
        <v>159</v>
      </c>
      <c r="B254" s="54" t="s">
        <v>301</v>
      </c>
      <c r="C254" s="54" t="s">
        <v>33</v>
      </c>
      <c r="D254" s="54">
        <v>22.049579999999999</v>
      </c>
      <c r="E254" s="54">
        <v>21.947340000000001</v>
      </c>
      <c r="F254" s="54">
        <v>21.899439999999998</v>
      </c>
      <c r="G254" s="54">
        <v>21.965450000000001</v>
      </c>
    </row>
    <row r="255" spans="1:7" x14ac:dyDescent="0.6">
      <c r="A255" s="54" t="s">
        <v>159</v>
      </c>
      <c r="B255" s="54" t="s">
        <v>301</v>
      </c>
      <c r="C255" s="54" t="s">
        <v>34</v>
      </c>
      <c r="D255" s="54">
        <v>32.382599999999996</v>
      </c>
      <c r="E255" s="54">
        <v>32.534410000000001</v>
      </c>
      <c r="F255" s="54">
        <v>32.508540000000004</v>
      </c>
      <c r="G255" s="54">
        <v>32.475180000000002</v>
      </c>
    </row>
    <row r="256" spans="1:7" x14ac:dyDescent="0.6">
      <c r="A256" s="54" t="s">
        <v>159</v>
      </c>
      <c r="B256" s="54" t="s">
        <v>301</v>
      </c>
      <c r="C256" s="54" t="s">
        <v>35</v>
      </c>
      <c r="D256" s="54">
        <v>27.034949999999998</v>
      </c>
      <c r="E256" s="54">
        <v>27.161390000000001</v>
      </c>
      <c r="F256" s="54">
        <v>27.03661</v>
      </c>
      <c r="G256" s="54">
        <v>27.077649999999998</v>
      </c>
    </row>
    <row r="257" spans="1:7" x14ac:dyDescent="0.6">
      <c r="A257" s="54" t="s">
        <v>159</v>
      </c>
      <c r="B257" s="54" t="s">
        <v>301</v>
      </c>
      <c r="C257" s="54" t="s">
        <v>36</v>
      </c>
      <c r="D257" s="54">
        <v>29.19023</v>
      </c>
      <c r="E257" s="54">
        <v>29.0503</v>
      </c>
      <c r="F257" s="54">
        <v>29.07601</v>
      </c>
      <c r="G257" s="54">
        <v>29.105509999999999</v>
      </c>
    </row>
    <row r="258" spans="1:7" x14ac:dyDescent="0.6">
      <c r="A258" s="54" t="s">
        <v>159</v>
      </c>
      <c r="B258" s="54" t="s">
        <v>301</v>
      </c>
      <c r="C258" s="54" t="s">
        <v>37</v>
      </c>
      <c r="D258" s="54">
        <v>33.591360000000002</v>
      </c>
      <c r="E258" s="54">
        <v>33.729109999999999</v>
      </c>
      <c r="F258" s="54">
        <v>33.878120000000003</v>
      </c>
      <c r="G258" s="54">
        <v>33.732860000000002</v>
      </c>
    </row>
    <row r="259" spans="1:7" x14ac:dyDescent="0.6">
      <c r="A259" s="54" t="s">
        <v>159</v>
      </c>
      <c r="B259" s="54" t="s">
        <v>301</v>
      </c>
      <c r="C259" s="54" t="s">
        <v>38</v>
      </c>
      <c r="D259" s="54">
        <v>32.8919</v>
      </c>
      <c r="E259" s="54">
        <v>32.578139999999998</v>
      </c>
      <c r="F259" s="54">
        <v>33.285139999999998</v>
      </c>
      <c r="G259" s="54">
        <v>32.918390000000002</v>
      </c>
    </row>
    <row r="260" spans="1:7" x14ac:dyDescent="0.6">
      <c r="A260" s="54" t="s">
        <v>159</v>
      </c>
      <c r="B260" s="54" t="s">
        <v>301</v>
      </c>
      <c r="C260" s="54" t="s">
        <v>39</v>
      </c>
      <c r="D260" s="54">
        <v>28.79804</v>
      </c>
      <c r="E260" s="54">
        <v>28.800090000000001</v>
      </c>
      <c r="F260" s="54">
        <v>28.841989999999999</v>
      </c>
      <c r="G260" s="54">
        <v>28.813369999999999</v>
      </c>
    </row>
    <row r="261" spans="1:7" x14ac:dyDescent="0.6">
      <c r="A261" s="54" t="s">
        <v>159</v>
      </c>
      <c r="B261" s="54" t="s">
        <v>301</v>
      </c>
      <c r="C261" s="54" t="s">
        <v>61</v>
      </c>
      <c r="D261" s="54">
        <v>34.185079999999999</v>
      </c>
      <c r="E261" s="54">
        <v>34.103639999999999</v>
      </c>
      <c r="F261" s="54">
        <v>34.007309999999997</v>
      </c>
      <c r="G261" s="54">
        <v>34.098680000000002</v>
      </c>
    </row>
    <row r="262" spans="1:7" x14ac:dyDescent="0.6">
      <c r="A262" s="54" t="s">
        <v>159</v>
      </c>
      <c r="B262" s="54" t="s">
        <v>301</v>
      </c>
      <c r="C262" s="54" t="s">
        <v>40</v>
      </c>
      <c r="D262" s="54">
        <v>29.071580000000001</v>
      </c>
      <c r="E262" s="54">
        <v>29.069780000000002</v>
      </c>
      <c r="F262" s="54">
        <v>29.0124</v>
      </c>
      <c r="G262" s="54">
        <v>29.05125</v>
      </c>
    </row>
    <row r="263" spans="1:7" x14ac:dyDescent="0.6">
      <c r="A263" s="54" t="s">
        <v>159</v>
      </c>
      <c r="B263" s="54" t="s">
        <v>301</v>
      </c>
      <c r="C263" s="54" t="s">
        <v>41</v>
      </c>
      <c r="D263" s="54">
        <v>26.762080000000001</v>
      </c>
      <c r="E263" s="54">
        <v>26.654450000000001</v>
      </c>
      <c r="F263" s="54">
        <v>26.697659999999999</v>
      </c>
      <c r="G263" s="54">
        <v>26.704730000000001</v>
      </c>
    </row>
    <row r="264" spans="1:7" x14ac:dyDescent="0.6">
      <c r="A264" s="54" t="s">
        <v>159</v>
      </c>
      <c r="B264" s="54" t="s">
        <v>301</v>
      </c>
      <c r="C264" s="54" t="s">
        <v>42</v>
      </c>
      <c r="D264" s="54">
        <v>25.668140000000001</v>
      </c>
      <c r="E264" s="54">
        <v>25.67915</v>
      </c>
      <c r="F264" s="54">
        <v>25.68357</v>
      </c>
      <c r="G264" s="54">
        <v>25.676950000000001</v>
      </c>
    </row>
    <row r="265" spans="1:7" x14ac:dyDescent="0.6">
      <c r="A265" s="54" t="s">
        <v>159</v>
      </c>
      <c r="B265" s="54" t="s">
        <v>301</v>
      </c>
      <c r="C265" s="54" t="s">
        <v>43</v>
      </c>
      <c r="D265" s="54">
        <v>31.048020000000001</v>
      </c>
      <c r="E265" s="54">
        <v>31.316020000000002</v>
      </c>
      <c r="F265" s="54">
        <v>31.09553</v>
      </c>
      <c r="G265" s="54">
        <v>31.153189999999999</v>
      </c>
    </row>
    <row r="266" spans="1:7" x14ac:dyDescent="0.6">
      <c r="A266" s="54" t="s">
        <v>159</v>
      </c>
      <c r="B266" s="54" t="s">
        <v>301</v>
      </c>
      <c r="C266" s="54" t="s">
        <v>44</v>
      </c>
      <c r="D266" s="54">
        <v>29.196850000000001</v>
      </c>
      <c r="E266" s="54">
        <v>29.190650000000002</v>
      </c>
      <c r="F266" s="54">
        <v>29.23368</v>
      </c>
      <c r="G266" s="54">
        <v>29.207059999999998</v>
      </c>
    </row>
    <row r="267" spans="1:7" x14ac:dyDescent="0.6">
      <c r="A267" s="54" t="s">
        <v>159</v>
      </c>
      <c r="B267" s="54" t="s">
        <v>301</v>
      </c>
      <c r="C267" s="54" t="s">
        <v>45</v>
      </c>
      <c r="D267" s="54">
        <v>29.25281</v>
      </c>
      <c r="E267" s="54">
        <v>29.74822</v>
      </c>
      <c r="F267" s="54">
        <v>29.406510000000001</v>
      </c>
      <c r="G267" s="54">
        <v>29.469180000000001</v>
      </c>
    </row>
    <row r="268" spans="1:7" x14ac:dyDescent="0.6">
      <c r="A268" s="54" t="s">
        <v>159</v>
      </c>
      <c r="B268" s="54" t="s">
        <v>301</v>
      </c>
      <c r="C268" s="54" t="s">
        <v>46</v>
      </c>
      <c r="D268" s="54">
        <v>33.473230000000001</v>
      </c>
      <c r="E268" s="54">
        <v>33.989570000000001</v>
      </c>
      <c r="F268" s="54">
        <v>33.850929999999998</v>
      </c>
      <c r="G268" s="54">
        <v>33.771239999999999</v>
      </c>
    </row>
    <row r="269" spans="1:7" x14ac:dyDescent="0.6">
      <c r="A269" s="54" t="s">
        <v>159</v>
      </c>
      <c r="B269" s="54" t="s">
        <v>301</v>
      </c>
      <c r="C269" s="54" t="s">
        <v>47</v>
      </c>
      <c r="D269" s="54">
        <v>30.620729999999998</v>
      </c>
      <c r="E269" s="54">
        <v>30.564969999999999</v>
      </c>
      <c r="F269" s="54">
        <v>30.477170000000001</v>
      </c>
      <c r="G269" s="54">
        <v>30.554290000000002</v>
      </c>
    </row>
    <row r="270" spans="1:7" x14ac:dyDescent="0.6">
      <c r="A270" s="54" t="s">
        <v>159</v>
      </c>
      <c r="B270" s="54" t="s">
        <v>301</v>
      </c>
      <c r="C270" s="54" t="s">
        <v>48</v>
      </c>
      <c r="D270" s="54">
        <v>33.869430000000001</v>
      </c>
      <c r="E270" s="54">
        <v>34.117919999999998</v>
      </c>
      <c r="F270" s="54">
        <v>34.115839999999999</v>
      </c>
      <c r="G270" s="54">
        <v>34.034399999999998</v>
      </c>
    </row>
    <row r="271" spans="1:7" x14ac:dyDescent="0.6">
      <c r="A271" s="54" t="s">
        <v>159</v>
      </c>
      <c r="B271" s="54" t="s">
        <v>301</v>
      </c>
      <c r="C271" s="54" t="s">
        <v>49</v>
      </c>
      <c r="D271" s="54">
        <v>27.829180000000001</v>
      </c>
      <c r="E271" s="54">
        <v>27.829360000000001</v>
      </c>
      <c r="F271" s="54">
        <v>27.826979999999999</v>
      </c>
      <c r="G271" s="54">
        <v>27.828510000000001</v>
      </c>
    </row>
    <row r="272" spans="1:7" x14ac:dyDescent="0.6">
      <c r="A272" s="54" t="s">
        <v>159</v>
      </c>
      <c r="B272" s="54" t="s">
        <v>301</v>
      </c>
      <c r="C272" s="54" t="s">
        <v>50</v>
      </c>
      <c r="D272" s="54">
        <v>25.53471</v>
      </c>
      <c r="E272" s="54">
        <v>25.537299999999998</v>
      </c>
      <c r="F272" s="54">
        <v>25.544149999999998</v>
      </c>
      <c r="G272" s="54">
        <v>25.538720000000001</v>
      </c>
    </row>
    <row r="273" spans="1:7" x14ac:dyDescent="0.6">
      <c r="A273" s="54" t="s">
        <v>159</v>
      </c>
      <c r="B273" s="54" t="s">
        <v>301</v>
      </c>
      <c r="C273" s="54" t="s">
        <v>51</v>
      </c>
      <c r="D273" s="54">
        <v>27.53417</v>
      </c>
      <c r="E273" s="54">
        <v>27.39986</v>
      </c>
      <c r="F273" s="54">
        <v>27.279019999999999</v>
      </c>
      <c r="G273" s="54">
        <v>27.404350000000001</v>
      </c>
    </row>
    <row r="274" spans="1:7" x14ac:dyDescent="0.6">
      <c r="A274" s="54" t="s">
        <v>159</v>
      </c>
      <c r="B274" s="54" t="s">
        <v>301</v>
      </c>
      <c r="C274" s="54" t="s">
        <v>52</v>
      </c>
      <c r="D274" s="54">
        <v>29.74615</v>
      </c>
      <c r="E274" s="54">
        <v>29.992460000000001</v>
      </c>
      <c r="F274" s="54">
        <v>29.920059999999999</v>
      </c>
      <c r="G274" s="54">
        <v>29.886220000000002</v>
      </c>
    </row>
    <row r="275" spans="1:7" x14ac:dyDescent="0.6">
      <c r="A275" s="54" t="s">
        <v>212</v>
      </c>
      <c r="B275" s="54" t="s">
        <v>302</v>
      </c>
      <c r="C275" s="54" t="s">
        <v>33</v>
      </c>
      <c r="D275" s="54">
        <v>22.335640000000001</v>
      </c>
      <c r="E275" s="54">
        <v>22.27589</v>
      </c>
      <c r="F275" s="54">
        <v>22.27936</v>
      </c>
      <c r="G275" s="54">
        <v>22.296959999999999</v>
      </c>
    </row>
    <row r="276" spans="1:7" x14ac:dyDescent="0.6">
      <c r="A276" s="54" t="s">
        <v>212</v>
      </c>
      <c r="B276" s="54" t="s">
        <v>302</v>
      </c>
      <c r="C276" s="54" t="s">
        <v>34</v>
      </c>
      <c r="D276" s="54">
        <v>32.683280000000003</v>
      </c>
      <c r="E276" s="54">
        <v>32.51155</v>
      </c>
      <c r="F276" s="54">
        <v>32.675930000000001</v>
      </c>
      <c r="G276" s="54">
        <v>32.62359</v>
      </c>
    </row>
    <row r="277" spans="1:7" x14ac:dyDescent="0.6">
      <c r="A277" s="54" t="s">
        <v>212</v>
      </c>
      <c r="B277" s="54" t="s">
        <v>302</v>
      </c>
      <c r="C277" s="54" t="s">
        <v>35</v>
      </c>
      <c r="D277" s="54">
        <v>29.255649999999999</v>
      </c>
      <c r="E277" s="54">
        <v>29.195550000000001</v>
      </c>
      <c r="F277" s="54">
        <v>29.214870000000001</v>
      </c>
      <c r="G277" s="54">
        <v>29.222020000000001</v>
      </c>
    </row>
    <row r="278" spans="1:7" x14ac:dyDescent="0.6">
      <c r="A278" s="54" t="s">
        <v>212</v>
      </c>
      <c r="B278" s="54" t="s">
        <v>302</v>
      </c>
      <c r="C278" s="54" t="s">
        <v>36</v>
      </c>
      <c r="D278" s="54">
        <v>29.887</v>
      </c>
      <c r="E278" s="54">
        <v>29.750029999999999</v>
      </c>
      <c r="F278" s="54">
        <v>29.916180000000001</v>
      </c>
      <c r="G278" s="54">
        <v>29.85107</v>
      </c>
    </row>
    <row r="279" spans="1:7" x14ac:dyDescent="0.6">
      <c r="A279" s="54" t="s">
        <v>212</v>
      </c>
      <c r="B279" s="54" t="s">
        <v>302</v>
      </c>
      <c r="C279" s="54" t="s">
        <v>37</v>
      </c>
      <c r="D279" s="54">
        <v>33.25835</v>
      </c>
      <c r="E279" s="54">
        <v>33.110889999999998</v>
      </c>
      <c r="F279" s="54">
        <v>33.184820000000002</v>
      </c>
      <c r="G279" s="54">
        <v>33.184690000000003</v>
      </c>
    </row>
    <row r="280" spans="1:7" x14ac:dyDescent="0.6">
      <c r="A280" s="54" t="s">
        <v>212</v>
      </c>
      <c r="B280" s="54" t="s">
        <v>302</v>
      </c>
      <c r="C280" s="54" t="s">
        <v>38</v>
      </c>
      <c r="D280" s="54">
        <v>32.250660000000003</v>
      </c>
      <c r="E280" s="54">
        <v>31.973050000000001</v>
      </c>
      <c r="F280" s="54">
        <v>32.493519999999997</v>
      </c>
      <c r="G280" s="54">
        <v>32.239080000000001</v>
      </c>
    </row>
    <row r="281" spans="1:7" x14ac:dyDescent="0.6">
      <c r="A281" s="54" t="s">
        <v>212</v>
      </c>
      <c r="B281" s="54" t="s">
        <v>302</v>
      </c>
      <c r="C281" s="54" t="s">
        <v>39</v>
      </c>
      <c r="D281" s="54">
        <v>29.03332</v>
      </c>
      <c r="E281" s="54">
        <v>29.04449</v>
      </c>
      <c r="F281" s="54">
        <v>28.89451</v>
      </c>
      <c r="G281" s="54">
        <v>28.990770000000001</v>
      </c>
    </row>
    <row r="282" spans="1:7" x14ac:dyDescent="0.6">
      <c r="A282" s="54" t="s">
        <v>212</v>
      </c>
      <c r="B282" s="54" t="s">
        <v>302</v>
      </c>
      <c r="C282" s="54" t="s">
        <v>61</v>
      </c>
      <c r="D282" s="54">
        <v>34.200150000000001</v>
      </c>
      <c r="E282" s="54">
        <v>34.391350000000003</v>
      </c>
      <c r="F282" s="54">
        <v>34.819470000000003</v>
      </c>
      <c r="G282" s="54">
        <v>34.470320000000001</v>
      </c>
    </row>
    <row r="283" spans="1:7" x14ac:dyDescent="0.6">
      <c r="A283" s="54" t="s">
        <v>212</v>
      </c>
      <c r="B283" s="54" t="s">
        <v>302</v>
      </c>
      <c r="C283" s="54" t="s">
        <v>40</v>
      </c>
      <c r="D283" s="54">
        <v>29.108720000000002</v>
      </c>
      <c r="E283" s="54">
        <v>29.113769999999999</v>
      </c>
      <c r="F283" s="54">
        <v>29.129049999999999</v>
      </c>
      <c r="G283" s="54">
        <v>29.117180000000001</v>
      </c>
    </row>
    <row r="284" spans="1:7" x14ac:dyDescent="0.6">
      <c r="A284" s="54" t="s">
        <v>212</v>
      </c>
      <c r="B284" s="54" t="s">
        <v>302</v>
      </c>
      <c r="C284" s="54" t="s">
        <v>41</v>
      </c>
      <c r="D284" s="54">
        <v>27.441839999999999</v>
      </c>
      <c r="E284" s="54">
        <v>27.436589999999999</v>
      </c>
      <c r="F284" s="54">
        <v>27.417860000000001</v>
      </c>
      <c r="G284" s="54">
        <v>27.432099999999998</v>
      </c>
    </row>
    <row r="285" spans="1:7" x14ac:dyDescent="0.6">
      <c r="A285" s="54" t="s">
        <v>212</v>
      </c>
      <c r="B285" s="54" t="s">
        <v>302</v>
      </c>
      <c r="C285" s="54" t="s">
        <v>42</v>
      </c>
      <c r="D285" s="54">
        <v>25.071210000000001</v>
      </c>
      <c r="E285" s="54">
        <v>25.1419</v>
      </c>
      <c r="F285" s="54">
        <v>25.247309999999999</v>
      </c>
      <c r="G285" s="54">
        <v>25.153469999999999</v>
      </c>
    </row>
    <row r="286" spans="1:7" x14ac:dyDescent="0.6">
      <c r="A286" s="54" t="s">
        <v>212</v>
      </c>
      <c r="B286" s="54" t="s">
        <v>302</v>
      </c>
      <c r="C286" s="54" t="s">
        <v>43</v>
      </c>
      <c r="D286" s="54">
        <v>32.849640000000001</v>
      </c>
      <c r="E286" s="54">
        <v>32.72336</v>
      </c>
      <c r="F286" s="54">
        <v>32.79965</v>
      </c>
      <c r="G286" s="54">
        <v>32.790880000000001</v>
      </c>
    </row>
    <row r="287" spans="1:7" x14ac:dyDescent="0.6">
      <c r="A287" s="54" t="s">
        <v>212</v>
      </c>
      <c r="B287" s="54" t="s">
        <v>302</v>
      </c>
      <c r="C287" s="54" t="s">
        <v>44</v>
      </c>
      <c r="D287" s="54">
        <v>30.654489999999999</v>
      </c>
      <c r="E287" s="54">
        <v>30.429189999999998</v>
      </c>
      <c r="F287" s="54">
        <v>30.85689</v>
      </c>
      <c r="G287" s="54">
        <v>30.64686</v>
      </c>
    </row>
    <row r="288" spans="1:7" x14ac:dyDescent="0.6">
      <c r="A288" s="54" t="s">
        <v>212</v>
      </c>
      <c r="B288" s="54" t="s">
        <v>302</v>
      </c>
      <c r="C288" s="54" t="s">
        <v>45</v>
      </c>
      <c r="D288" s="54">
        <v>29.463619999999999</v>
      </c>
      <c r="E288" s="54">
        <v>29.450600000000001</v>
      </c>
      <c r="F288" s="54">
        <v>29.388680000000001</v>
      </c>
      <c r="G288" s="54">
        <v>29.4343</v>
      </c>
    </row>
    <row r="289" spans="1:7" x14ac:dyDescent="0.6">
      <c r="A289" s="54" t="s">
        <v>212</v>
      </c>
      <c r="B289" s="54" t="s">
        <v>302</v>
      </c>
      <c r="C289" s="54" t="s">
        <v>46</v>
      </c>
      <c r="D289" s="54">
        <v>33.485680000000002</v>
      </c>
      <c r="E289" s="54">
        <v>33.292499999999997</v>
      </c>
      <c r="F289" s="54">
        <v>33.712330000000001</v>
      </c>
      <c r="G289" s="54">
        <v>33.496839999999999</v>
      </c>
    </row>
    <row r="290" spans="1:7" x14ac:dyDescent="0.6">
      <c r="A290" s="54" t="s">
        <v>212</v>
      </c>
      <c r="B290" s="54" t="s">
        <v>302</v>
      </c>
      <c r="C290" s="54" t="s">
        <v>47</v>
      </c>
      <c r="D290" s="54">
        <v>26.982060000000001</v>
      </c>
      <c r="E290" s="54">
        <v>26.86947</v>
      </c>
      <c r="F290" s="54">
        <v>26.950759999999999</v>
      </c>
      <c r="G290" s="54">
        <v>26.934100000000001</v>
      </c>
    </row>
    <row r="291" spans="1:7" x14ac:dyDescent="0.6">
      <c r="A291" s="54" t="s">
        <v>212</v>
      </c>
      <c r="B291" s="54" t="s">
        <v>302</v>
      </c>
      <c r="C291" s="54" t="s">
        <v>48</v>
      </c>
      <c r="D291" s="54">
        <v>33.631070000000001</v>
      </c>
      <c r="E291" s="54">
        <v>33.58963</v>
      </c>
      <c r="F291" s="54">
        <v>33.17183</v>
      </c>
      <c r="G291" s="54">
        <v>33.464179999999999</v>
      </c>
    </row>
    <row r="292" spans="1:7" x14ac:dyDescent="0.6">
      <c r="A292" s="54" t="s">
        <v>212</v>
      </c>
      <c r="B292" s="54" t="s">
        <v>302</v>
      </c>
      <c r="C292" s="54" t="s">
        <v>49</v>
      </c>
      <c r="D292" s="54">
        <v>33.122149999999998</v>
      </c>
      <c r="E292" s="54">
        <v>33.189819999999997</v>
      </c>
      <c r="F292" s="54">
        <v>33.042149999999999</v>
      </c>
      <c r="G292" s="54">
        <v>33.118040000000001</v>
      </c>
    </row>
    <row r="293" spans="1:7" x14ac:dyDescent="0.6">
      <c r="A293" s="54" t="s">
        <v>212</v>
      </c>
      <c r="B293" s="54" t="s">
        <v>302</v>
      </c>
      <c r="C293" s="54" t="s">
        <v>50</v>
      </c>
      <c r="D293" s="54">
        <v>25.089690000000001</v>
      </c>
      <c r="E293" s="54">
        <v>25.123830000000002</v>
      </c>
      <c r="F293" s="54">
        <v>25.130690000000001</v>
      </c>
      <c r="G293" s="54">
        <v>25.114740000000001</v>
      </c>
    </row>
    <row r="294" spans="1:7" x14ac:dyDescent="0.6">
      <c r="A294" s="54" t="s">
        <v>212</v>
      </c>
      <c r="B294" s="54" t="s">
        <v>302</v>
      </c>
      <c r="C294" s="54" t="s">
        <v>51</v>
      </c>
      <c r="D294" s="54">
        <v>29.674700000000001</v>
      </c>
      <c r="E294" s="54">
        <v>29.636659999999999</v>
      </c>
      <c r="F294" s="54">
        <v>29.79447</v>
      </c>
      <c r="G294" s="54">
        <v>29.70194</v>
      </c>
    </row>
    <row r="295" spans="1:7" x14ac:dyDescent="0.6">
      <c r="A295" s="54" t="s">
        <v>212</v>
      </c>
      <c r="B295" s="54" t="s">
        <v>302</v>
      </c>
      <c r="C295" s="54" t="s">
        <v>52</v>
      </c>
      <c r="D295" s="54">
        <v>29.842459999999999</v>
      </c>
      <c r="E295" s="54">
        <v>29.835709999999999</v>
      </c>
      <c r="F295" s="54">
        <v>29.930409999999998</v>
      </c>
      <c r="G295" s="54">
        <v>29.869530000000001</v>
      </c>
    </row>
    <row r="296" spans="1:7" x14ac:dyDescent="0.6">
      <c r="A296" s="54" t="s">
        <v>189</v>
      </c>
      <c r="B296" s="54" t="s">
        <v>303</v>
      </c>
      <c r="C296" s="54" t="s">
        <v>33</v>
      </c>
      <c r="D296" s="54">
        <v>28.212700000000002</v>
      </c>
      <c r="E296" s="54">
        <v>28.215039999999998</v>
      </c>
      <c r="F296" s="54">
        <v>28.269279999999998</v>
      </c>
      <c r="G296" s="54">
        <v>28.232340000000001</v>
      </c>
    </row>
    <row r="297" spans="1:7" x14ac:dyDescent="0.6">
      <c r="A297" s="54" t="s">
        <v>189</v>
      </c>
      <c r="B297" s="54" t="s">
        <v>303</v>
      </c>
      <c r="C297" s="54" t="s">
        <v>34</v>
      </c>
      <c r="D297" s="54">
        <v>37.635750000000002</v>
      </c>
      <c r="E297" s="54">
        <v>40</v>
      </c>
      <c r="F297" s="54">
        <v>36.381070000000001</v>
      </c>
      <c r="G297" s="54">
        <v>38.005609999999997</v>
      </c>
    </row>
    <row r="298" spans="1:7" x14ac:dyDescent="0.6">
      <c r="A298" s="54" t="s">
        <v>189</v>
      </c>
      <c r="B298" s="54" t="s">
        <v>303</v>
      </c>
      <c r="C298" s="54" t="s">
        <v>35</v>
      </c>
      <c r="D298" s="54">
        <v>34.525860000000002</v>
      </c>
      <c r="E298" s="54">
        <v>35.117660000000001</v>
      </c>
      <c r="F298" s="54">
        <v>34.24324</v>
      </c>
      <c r="G298" s="54">
        <v>34.628920000000001</v>
      </c>
    </row>
    <row r="299" spans="1:7" x14ac:dyDescent="0.6">
      <c r="A299" s="54" t="s">
        <v>189</v>
      </c>
      <c r="B299" s="54" t="s">
        <v>303</v>
      </c>
      <c r="C299" s="54" t="s">
        <v>36</v>
      </c>
      <c r="D299" s="54">
        <v>35.113289999999999</v>
      </c>
      <c r="E299" s="54">
        <v>36.820099999999996</v>
      </c>
      <c r="F299" s="54">
        <v>35.418550000000003</v>
      </c>
      <c r="G299" s="54">
        <v>35.78398</v>
      </c>
    </row>
    <row r="300" spans="1:7" x14ac:dyDescent="0.6">
      <c r="A300" s="54" t="s">
        <v>189</v>
      </c>
      <c r="B300" s="54" t="s">
        <v>303</v>
      </c>
      <c r="C300" s="54" t="s">
        <v>37</v>
      </c>
      <c r="D300" s="54">
        <v>40</v>
      </c>
      <c r="E300" s="54">
        <v>38.023049999999998</v>
      </c>
      <c r="F300" s="54">
        <v>40</v>
      </c>
      <c r="G300" s="54">
        <v>39.34102</v>
      </c>
    </row>
    <row r="301" spans="1:7" x14ac:dyDescent="0.6">
      <c r="A301" s="54" t="s">
        <v>189</v>
      </c>
      <c r="B301" s="54" t="s">
        <v>303</v>
      </c>
      <c r="C301" s="54" t="s">
        <v>38</v>
      </c>
      <c r="D301" s="54">
        <v>40</v>
      </c>
      <c r="E301" s="54">
        <v>37.565159999999999</v>
      </c>
      <c r="F301" s="54">
        <v>40</v>
      </c>
      <c r="G301" s="54">
        <v>39.188389999999998</v>
      </c>
    </row>
    <row r="302" spans="1:7" x14ac:dyDescent="0.6">
      <c r="A302" s="54" t="s">
        <v>189</v>
      </c>
      <c r="B302" s="54" t="s">
        <v>303</v>
      </c>
      <c r="C302" s="54" t="s">
        <v>39</v>
      </c>
      <c r="D302" s="54">
        <v>34.363930000000003</v>
      </c>
      <c r="E302" s="54">
        <v>34.2729</v>
      </c>
      <c r="F302" s="54">
        <v>34.920859999999998</v>
      </c>
      <c r="G302" s="54">
        <v>34.51923</v>
      </c>
    </row>
    <row r="303" spans="1:7" x14ac:dyDescent="0.6">
      <c r="A303" s="54" t="s">
        <v>189</v>
      </c>
      <c r="B303" s="54" t="s">
        <v>303</v>
      </c>
      <c r="C303" s="54" t="s">
        <v>61</v>
      </c>
      <c r="D303" s="54">
        <v>38.044719999999998</v>
      </c>
      <c r="E303" s="54">
        <v>40</v>
      </c>
      <c r="F303" s="54">
        <v>36.610250000000001</v>
      </c>
      <c r="G303" s="54">
        <v>38.218319999999999</v>
      </c>
    </row>
    <row r="304" spans="1:7" x14ac:dyDescent="0.6">
      <c r="A304" s="54" t="s">
        <v>189</v>
      </c>
      <c r="B304" s="54" t="s">
        <v>303</v>
      </c>
      <c r="C304" s="54" t="s">
        <v>40</v>
      </c>
      <c r="D304" s="54">
        <v>33.13214</v>
      </c>
      <c r="E304" s="54">
        <v>33.729030000000002</v>
      </c>
      <c r="F304" s="54">
        <v>33.541919999999998</v>
      </c>
      <c r="G304" s="54">
        <v>33.467700000000001</v>
      </c>
    </row>
    <row r="305" spans="1:7" x14ac:dyDescent="0.6">
      <c r="A305" s="54" t="s">
        <v>189</v>
      </c>
      <c r="B305" s="54" t="s">
        <v>303</v>
      </c>
      <c r="C305" s="54" t="s">
        <v>41</v>
      </c>
      <c r="D305" s="54">
        <v>32.90802</v>
      </c>
      <c r="E305" s="54">
        <v>32.987430000000003</v>
      </c>
      <c r="F305" s="54">
        <v>33.073129999999999</v>
      </c>
      <c r="G305" s="54">
        <v>32.989530000000002</v>
      </c>
    </row>
    <row r="306" spans="1:7" x14ac:dyDescent="0.6">
      <c r="A306" s="54" t="s">
        <v>189</v>
      </c>
      <c r="B306" s="54" t="s">
        <v>303</v>
      </c>
      <c r="C306" s="54" t="s">
        <v>42</v>
      </c>
      <c r="D306" s="54">
        <v>31.5412</v>
      </c>
      <c r="E306" s="54">
        <v>31.507999999999999</v>
      </c>
      <c r="F306" s="54">
        <v>31.907589999999999</v>
      </c>
      <c r="G306" s="54">
        <v>31.652259999999998</v>
      </c>
    </row>
    <row r="307" spans="1:7" x14ac:dyDescent="0.6">
      <c r="A307" s="54" t="s">
        <v>189</v>
      </c>
      <c r="B307" s="54" t="s">
        <v>303</v>
      </c>
      <c r="C307" s="54" t="s">
        <v>43</v>
      </c>
      <c r="D307" s="54">
        <v>37.529170000000001</v>
      </c>
      <c r="E307" s="54">
        <v>37.162869999999998</v>
      </c>
      <c r="F307" s="54">
        <v>35.31823</v>
      </c>
      <c r="G307" s="54">
        <v>36.670090000000002</v>
      </c>
    </row>
    <row r="308" spans="1:7" x14ac:dyDescent="0.6">
      <c r="A308" s="54" t="s">
        <v>189</v>
      </c>
      <c r="B308" s="54" t="s">
        <v>303</v>
      </c>
      <c r="C308" s="54" t="s">
        <v>44</v>
      </c>
      <c r="D308" s="54">
        <v>34.52017</v>
      </c>
      <c r="E308" s="54">
        <v>34.444580000000002</v>
      </c>
      <c r="F308" s="54">
        <v>34.960709999999999</v>
      </c>
      <c r="G308" s="54">
        <v>34.641820000000003</v>
      </c>
    </row>
    <row r="309" spans="1:7" x14ac:dyDescent="0.6">
      <c r="A309" s="54" t="s">
        <v>189</v>
      </c>
      <c r="B309" s="54" t="s">
        <v>303</v>
      </c>
      <c r="C309" s="54" t="s">
        <v>45</v>
      </c>
      <c r="D309" s="54">
        <v>34.945889999999999</v>
      </c>
      <c r="E309" s="54">
        <v>35.685279999999999</v>
      </c>
      <c r="F309" s="54">
        <v>34.405909999999999</v>
      </c>
      <c r="G309" s="54">
        <v>35.012360000000001</v>
      </c>
    </row>
    <row r="310" spans="1:7" x14ac:dyDescent="0.6">
      <c r="A310" s="54" t="s">
        <v>189</v>
      </c>
      <c r="B310" s="54" t="s">
        <v>303</v>
      </c>
      <c r="C310" s="54" t="s">
        <v>46</v>
      </c>
      <c r="D310" s="54">
        <v>37.888530000000003</v>
      </c>
      <c r="E310" s="54">
        <v>40</v>
      </c>
      <c r="F310" s="54">
        <v>37.834400000000002</v>
      </c>
      <c r="G310" s="54">
        <v>38.574309999999997</v>
      </c>
    </row>
    <row r="311" spans="1:7" x14ac:dyDescent="0.6">
      <c r="A311" s="54" t="s">
        <v>189</v>
      </c>
      <c r="B311" s="54" t="s">
        <v>303</v>
      </c>
      <c r="C311" s="54" t="s">
        <v>47</v>
      </c>
      <c r="D311" s="54">
        <v>36.096850000000003</v>
      </c>
      <c r="E311" s="54">
        <v>35.94905</v>
      </c>
      <c r="F311" s="54">
        <v>35.357779999999998</v>
      </c>
      <c r="G311" s="54">
        <v>35.801229999999997</v>
      </c>
    </row>
    <row r="312" spans="1:7" x14ac:dyDescent="0.6">
      <c r="A312" s="54" t="s">
        <v>189</v>
      </c>
      <c r="B312" s="54" t="s">
        <v>303</v>
      </c>
      <c r="C312" s="54" t="s">
        <v>48</v>
      </c>
      <c r="D312" s="54">
        <v>40</v>
      </c>
      <c r="E312" s="54">
        <v>40</v>
      </c>
      <c r="F312" s="54">
        <v>40</v>
      </c>
      <c r="G312" s="54">
        <v>40</v>
      </c>
    </row>
    <row r="313" spans="1:7" x14ac:dyDescent="0.6">
      <c r="A313" s="54" t="s">
        <v>189</v>
      </c>
      <c r="B313" s="54" t="s">
        <v>303</v>
      </c>
      <c r="C313" s="54" t="s">
        <v>49</v>
      </c>
      <c r="D313" s="54">
        <v>34.826650000000001</v>
      </c>
      <c r="E313" s="54">
        <v>35.706409999999998</v>
      </c>
      <c r="F313" s="54">
        <v>35.374369999999999</v>
      </c>
      <c r="G313" s="54">
        <v>35.302480000000003</v>
      </c>
    </row>
    <row r="314" spans="1:7" x14ac:dyDescent="0.6">
      <c r="A314" s="54" t="s">
        <v>189</v>
      </c>
      <c r="B314" s="54" t="s">
        <v>303</v>
      </c>
      <c r="C314" s="54" t="s">
        <v>50</v>
      </c>
      <c r="D314" s="54">
        <v>30.807970000000001</v>
      </c>
      <c r="E314" s="54">
        <v>30.823070000000001</v>
      </c>
      <c r="F314" s="54">
        <v>30.869589999999999</v>
      </c>
      <c r="G314" s="54">
        <v>30.833539999999999</v>
      </c>
    </row>
    <row r="315" spans="1:7" x14ac:dyDescent="0.6">
      <c r="A315" s="54" t="s">
        <v>189</v>
      </c>
      <c r="B315" s="54" t="s">
        <v>303</v>
      </c>
      <c r="C315" s="54" t="s">
        <v>51</v>
      </c>
      <c r="D315" s="54">
        <v>35.332509999999999</v>
      </c>
      <c r="E315" s="54">
        <v>35.934780000000003</v>
      </c>
      <c r="F315" s="54">
        <v>34.924289999999999</v>
      </c>
      <c r="G315" s="54">
        <v>35.397190000000002</v>
      </c>
    </row>
    <row r="316" spans="1:7" x14ac:dyDescent="0.6">
      <c r="A316" s="54" t="s">
        <v>189</v>
      </c>
      <c r="B316" s="54" t="s">
        <v>303</v>
      </c>
      <c r="C316" s="54" t="s">
        <v>52</v>
      </c>
      <c r="D316" s="54">
        <v>35.458919999999999</v>
      </c>
      <c r="E316" s="54">
        <v>37.665039999999998</v>
      </c>
      <c r="F316" s="54">
        <v>37.672930000000001</v>
      </c>
      <c r="G316" s="54">
        <v>36.932299999999998</v>
      </c>
    </row>
    <row r="317" spans="1:7" x14ac:dyDescent="0.6">
      <c r="A317" s="54" t="s">
        <v>177</v>
      </c>
      <c r="B317" s="54" t="s">
        <v>304</v>
      </c>
      <c r="C317" s="54" t="s">
        <v>33</v>
      </c>
      <c r="D317" s="54">
        <v>23.333020000000001</v>
      </c>
      <c r="E317" s="54">
        <v>23.324079999999999</v>
      </c>
      <c r="F317" s="54">
        <v>23.263770000000001</v>
      </c>
      <c r="G317" s="54">
        <v>23.30696</v>
      </c>
    </row>
    <row r="318" spans="1:7" x14ac:dyDescent="0.6">
      <c r="A318" s="54" t="s">
        <v>177</v>
      </c>
      <c r="B318" s="54" t="s">
        <v>304</v>
      </c>
      <c r="C318" s="54" t="s">
        <v>34</v>
      </c>
      <c r="D318" s="54">
        <v>33.25309</v>
      </c>
      <c r="E318" s="54">
        <v>33.229520000000001</v>
      </c>
      <c r="F318" s="54">
        <v>33.33907</v>
      </c>
      <c r="G318" s="54">
        <v>33.273890000000002</v>
      </c>
    </row>
    <row r="319" spans="1:7" x14ac:dyDescent="0.6">
      <c r="A319" s="54" t="s">
        <v>177</v>
      </c>
      <c r="B319" s="54" t="s">
        <v>304</v>
      </c>
      <c r="C319" s="54" t="s">
        <v>35</v>
      </c>
      <c r="D319" s="54">
        <v>29.948560000000001</v>
      </c>
      <c r="E319" s="54">
        <v>29.663419999999999</v>
      </c>
      <c r="F319" s="54">
        <v>29.928940000000001</v>
      </c>
      <c r="G319" s="54">
        <v>29.846969999999999</v>
      </c>
    </row>
    <row r="320" spans="1:7" x14ac:dyDescent="0.6">
      <c r="A320" s="54" t="s">
        <v>177</v>
      </c>
      <c r="B320" s="54" t="s">
        <v>304</v>
      </c>
      <c r="C320" s="54" t="s">
        <v>36</v>
      </c>
      <c r="D320" s="54">
        <v>29.68674</v>
      </c>
      <c r="E320" s="54">
        <v>29.916270000000001</v>
      </c>
      <c r="F320" s="54">
        <v>29.904160000000001</v>
      </c>
      <c r="G320" s="54">
        <v>29.835719999999998</v>
      </c>
    </row>
    <row r="321" spans="1:7" x14ac:dyDescent="0.6">
      <c r="A321" s="54" t="s">
        <v>177</v>
      </c>
      <c r="B321" s="54" t="s">
        <v>304</v>
      </c>
      <c r="C321" s="54" t="s">
        <v>37</v>
      </c>
      <c r="D321" s="54">
        <v>34.444450000000003</v>
      </c>
      <c r="E321" s="54">
        <v>34.547809999999998</v>
      </c>
      <c r="F321" s="54">
        <v>34.664299999999997</v>
      </c>
      <c r="G321" s="54">
        <v>34.552190000000003</v>
      </c>
    </row>
    <row r="322" spans="1:7" x14ac:dyDescent="0.6">
      <c r="A322" s="54" t="s">
        <v>177</v>
      </c>
      <c r="B322" s="54" t="s">
        <v>304</v>
      </c>
      <c r="C322" s="54" t="s">
        <v>38</v>
      </c>
      <c r="D322" s="54">
        <v>33.090330000000002</v>
      </c>
      <c r="E322" s="54">
        <v>33.882910000000003</v>
      </c>
      <c r="F322" s="54">
        <v>33.48733</v>
      </c>
      <c r="G322" s="54">
        <v>33.48686</v>
      </c>
    </row>
    <row r="323" spans="1:7" x14ac:dyDescent="0.6">
      <c r="A323" s="54" t="s">
        <v>177</v>
      </c>
      <c r="B323" s="54" t="s">
        <v>304</v>
      </c>
      <c r="C323" s="54" t="s">
        <v>39</v>
      </c>
      <c r="D323" s="54">
        <v>29.99813</v>
      </c>
      <c r="E323" s="54">
        <v>29.85445</v>
      </c>
      <c r="F323" s="54">
        <v>29.96331</v>
      </c>
      <c r="G323" s="54">
        <v>29.93863</v>
      </c>
    </row>
    <row r="324" spans="1:7" x14ac:dyDescent="0.6">
      <c r="A324" s="54" t="s">
        <v>177</v>
      </c>
      <c r="B324" s="54" t="s">
        <v>304</v>
      </c>
      <c r="C324" s="54" t="s">
        <v>61</v>
      </c>
      <c r="D324" s="54">
        <v>35.321809999999999</v>
      </c>
      <c r="E324" s="54">
        <v>34.850189999999998</v>
      </c>
      <c r="F324" s="54">
        <v>34.637039999999999</v>
      </c>
      <c r="G324" s="54">
        <v>34.936349999999997</v>
      </c>
    </row>
    <row r="325" spans="1:7" x14ac:dyDescent="0.6">
      <c r="A325" s="54" t="s">
        <v>177</v>
      </c>
      <c r="B325" s="54" t="s">
        <v>304</v>
      </c>
      <c r="C325" s="54" t="s">
        <v>40</v>
      </c>
      <c r="D325" s="54">
        <v>29.421099999999999</v>
      </c>
      <c r="E325" s="54">
        <v>29.343240000000002</v>
      </c>
      <c r="F325" s="54">
        <v>29.467839999999999</v>
      </c>
      <c r="G325" s="54">
        <v>29.410730000000001</v>
      </c>
    </row>
    <row r="326" spans="1:7" x14ac:dyDescent="0.6">
      <c r="A326" s="54" t="s">
        <v>177</v>
      </c>
      <c r="B326" s="54" t="s">
        <v>304</v>
      </c>
      <c r="C326" s="54" t="s">
        <v>41</v>
      </c>
      <c r="D326" s="54">
        <v>27.65175</v>
      </c>
      <c r="E326" s="54">
        <v>27.55322</v>
      </c>
      <c r="F326" s="54">
        <v>27.698129999999999</v>
      </c>
      <c r="G326" s="54">
        <v>27.634370000000001</v>
      </c>
    </row>
    <row r="327" spans="1:7" x14ac:dyDescent="0.6">
      <c r="A327" s="54" t="s">
        <v>177</v>
      </c>
      <c r="B327" s="54" t="s">
        <v>304</v>
      </c>
      <c r="C327" s="54" t="s">
        <v>42</v>
      </c>
      <c r="D327" s="54">
        <v>26.334230000000002</v>
      </c>
      <c r="E327" s="54">
        <v>26.3127</v>
      </c>
      <c r="F327" s="54">
        <v>26.437919999999998</v>
      </c>
      <c r="G327" s="54">
        <v>26.361619999999998</v>
      </c>
    </row>
    <row r="328" spans="1:7" x14ac:dyDescent="0.6">
      <c r="A328" s="54" t="s">
        <v>177</v>
      </c>
      <c r="B328" s="54" t="s">
        <v>304</v>
      </c>
      <c r="C328" s="54" t="s">
        <v>43</v>
      </c>
      <c r="D328" s="54">
        <v>32.130600000000001</v>
      </c>
      <c r="E328" s="54">
        <v>32.331049999999998</v>
      </c>
      <c r="F328" s="54">
        <v>32.022500000000001</v>
      </c>
      <c r="G328" s="54">
        <v>32.161380000000001</v>
      </c>
    </row>
    <row r="329" spans="1:7" x14ac:dyDescent="0.6">
      <c r="A329" s="54" t="s">
        <v>177</v>
      </c>
      <c r="B329" s="54" t="s">
        <v>304</v>
      </c>
      <c r="C329" s="54" t="s">
        <v>44</v>
      </c>
      <c r="D329" s="54">
        <v>29.66648</v>
      </c>
      <c r="E329" s="54">
        <v>29.603580000000001</v>
      </c>
      <c r="F329" s="54">
        <v>29.738610000000001</v>
      </c>
      <c r="G329" s="54">
        <v>29.669560000000001</v>
      </c>
    </row>
    <row r="330" spans="1:7" x14ac:dyDescent="0.6">
      <c r="A330" s="54" t="s">
        <v>177</v>
      </c>
      <c r="B330" s="54" t="s">
        <v>304</v>
      </c>
      <c r="C330" s="54" t="s">
        <v>45</v>
      </c>
      <c r="D330" s="54">
        <v>29.73902</v>
      </c>
      <c r="E330" s="54">
        <v>29.726849999999999</v>
      </c>
      <c r="F330" s="54">
        <v>29.922070000000001</v>
      </c>
      <c r="G330" s="54">
        <v>29.79598</v>
      </c>
    </row>
    <row r="331" spans="1:7" x14ac:dyDescent="0.6">
      <c r="A331" s="54" t="s">
        <v>177</v>
      </c>
      <c r="B331" s="54" t="s">
        <v>304</v>
      </c>
      <c r="C331" s="54" t="s">
        <v>46</v>
      </c>
      <c r="D331" s="54">
        <v>35.338050000000003</v>
      </c>
      <c r="E331" s="54">
        <v>37.508049999999997</v>
      </c>
      <c r="F331" s="54">
        <v>35.383339999999997</v>
      </c>
      <c r="G331" s="54">
        <v>36.076479999999997</v>
      </c>
    </row>
    <row r="332" spans="1:7" x14ac:dyDescent="0.6">
      <c r="A332" s="54" t="s">
        <v>177</v>
      </c>
      <c r="B332" s="54" t="s">
        <v>304</v>
      </c>
      <c r="C332" s="54" t="s">
        <v>47</v>
      </c>
      <c r="D332" s="54">
        <v>31.38973</v>
      </c>
      <c r="E332" s="54">
        <v>31.34365</v>
      </c>
      <c r="F332" s="54">
        <v>31.34403</v>
      </c>
      <c r="G332" s="54">
        <v>31.35914</v>
      </c>
    </row>
    <row r="333" spans="1:7" x14ac:dyDescent="0.6">
      <c r="A333" s="54" t="s">
        <v>177</v>
      </c>
      <c r="B333" s="54" t="s">
        <v>304</v>
      </c>
      <c r="C333" s="54" t="s">
        <v>48</v>
      </c>
      <c r="D333" s="54">
        <v>35.100009999999997</v>
      </c>
      <c r="E333" s="54">
        <v>34.669280000000001</v>
      </c>
      <c r="F333" s="54">
        <v>35.439279999999997</v>
      </c>
      <c r="G333" s="54">
        <v>35.069519999999997</v>
      </c>
    </row>
    <row r="334" spans="1:7" x14ac:dyDescent="0.6">
      <c r="A334" s="54" t="s">
        <v>177</v>
      </c>
      <c r="B334" s="54" t="s">
        <v>304</v>
      </c>
      <c r="C334" s="54" t="s">
        <v>49</v>
      </c>
      <c r="D334" s="54">
        <v>31.905080000000002</v>
      </c>
      <c r="E334" s="54">
        <v>31.930959999999999</v>
      </c>
      <c r="F334" s="54">
        <v>32.364069999999998</v>
      </c>
      <c r="G334" s="54">
        <v>32.066699999999997</v>
      </c>
    </row>
    <row r="335" spans="1:7" x14ac:dyDescent="0.6">
      <c r="A335" s="54" t="s">
        <v>177</v>
      </c>
      <c r="B335" s="54" t="s">
        <v>304</v>
      </c>
      <c r="C335" s="54" t="s">
        <v>50</v>
      </c>
      <c r="D335" s="54">
        <v>25.83839</v>
      </c>
      <c r="E335" s="54">
        <v>25.730129999999999</v>
      </c>
      <c r="F335" s="54">
        <v>25.841629999999999</v>
      </c>
      <c r="G335" s="54">
        <v>25.803380000000001</v>
      </c>
    </row>
    <row r="336" spans="1:7" x14ac:dyDescent="0.6">
      <c r="A336" s="54" t="s">
        <v>177</v>
      </c>
      <c r="B336" s="54" t="s">
        <v>304</v>
      </c>
      <c r="C336" s="54" t="s">
        <v>51</v>
      </c>
      <c r="D336" s="54">
        <v>30.141089999999998</v>
      </c>
      <c r="E336" s="54">
        <v>30.14791</v>
      </c>
      <c r="F336" s="54">
        <v>30.383579999999998</v>
      </c>
      <c r="G336" s="54">
        <v>30.22419</v>
      </c>
    </row>
    <row r="337" spans="1:7" x14ac:dyDescent="0.6">
      <c r="A337" s="54" t="s">
        <v>177</v>
      </c>
      <c r="B337" s="54" t="s">
        <v>304</v>
      </c>
      <c r="C337" s="54" t="s">
        <v>52</v>
      </c>
      <c r="D337" s="54">
        <v>30.13524</v>
      </c>
      <c r="E337" s="54">
        <v>30.2879</v>
      </c>
      <c r="F337" s="54">
        <v>30.414870000000001</v>
      </c>
      <c r="G337" s="54">
        <v>30.279340000000001</v>
      </c>
    </row>
    <row r="338" spans="1:7" x14ac:dyDescent="0.6">
      <c r="A338" s="54" t="s">
        <v>185</v>
      </c>
      <c r="B338" s="54" t="s">
        <v>305</v>
      </c>
      <c r="C338" s="54" t="s">
        <v>33</v>
      </c>
      <c r="D338" s="54">
        <v>21.750240000000002</v>
      </c>
      <c r="E338" s="54">
        <v>21.68065</v>
      </c>
      <c r="F338" s="54">
        <v>21.678080000000001</v>
      </c>
      <c r="G338" s="54">
        <v>21.70299</v>
      </c>
    </row>
    <row r="339" spans="1:7" x14ac:dyDescent="0.6">
      <c r="A339" s="54" t="s">
        <v>185</v>
      </c>
      <c r="B339" s="54" t="s">
        <v>305</v>
      </c>
      <c r="C339" s="54" t="s">
        <v>34</v>
      </c>
      <c r="D339" s="54">
        <v>31.569520000000001</v>
      </c>
      <c r="E339" s="54">
        <v>31.577660000000002</v>
      </c>
      <c r="F339" s="54">
        <v>31.47946</v>
      </c>
      <c r="G339" s="54">
        <v>31.542210000000001</v>
      </c>
    </row>
    <row r="340" spans="1:7" x14ac:dyDescent="0.6">
      <c r="A340" s="54" t="s">
        <v>185</v>
      </c>
      <c r="B340" s="54" t="s">
        <v>305</v>
      </c>
      <c r="C340" s="54" t="s">
        <v>35</v>
      </c>
      <c r="D340" s="54">
        <v>28.033829999999998</v>
      </c>
      <c r="E340" s="54">
        <v>27.967680000000001</v>
      </c>
      <c r="F340" s="54">
        <v>28.036519999999999</v>
      </c>
      <c r="G340" s="54">
        <v>28.01268</v>
      </c>
    </row>
    <row r="341" spans="1:7" x14ac:dyDescent="0.6">
      <c r="A341" s="54" t="s">
        <v>185</v>
      </c>
      <c r="B341" s="54" t="s">
        <v>305</v>
      </c>
      <c r="C341" s="54" t="s">
        <v>36</v>
      </c>
      <c r="D341" s="54">
        <v>29.401869999999999</v>
      </c>
      <c r="E341" s="54">
        <v>29.21123</v>
      </c>
      <c r="F341" s="54">
        <v>29.251729999999998</v>
      </c>
      <c r="G341" s="54">
        <v>29.28828</v>
      </c>
    </row>
    <row r="342" spans="1:7" x14ac:dyDescent="0.6">
      <c r="A342" s="54" t="s">
        <v>185</v>
      </c>
      <c r="B342" s="54" t="s">
        <v>305</v>
      </c>
      <c r="C342" s="54" t="s">
        <v>37</v>
      </c>
      <c r="D342" s="54">
        <v>31.73612</v>
      </c>
      <c r="E342" s="54">
        <v>31.48573</v>
      </c>
      <c r="F342" s="54">
        <v>31.519079999999999</v>
      </c>
      <c r="G342" s="54">
        <v>31.580310000000001</v>
      </c>
    </row>
    <row r="343" spans="1:7" x14ac:dyDescent="0.6">
      <c r="A343" s="54" t="s">
        <v>185</v>
      </c>
      <c r="B343" s="54" t="s">
        <v>305</v>
      </c>
      <c r="C343" s="54" t="s">
        <v>38</v>
      </c>
      <c r="D343" s="54">
        <v>30.95748</v>
      </c>
      <c r="E343" s="54">
        <v>30.90522</v>
      </c>
      <c r="F343" s="54">
        <v>31.04738</v>
      </c>
      <c r="G343" s="54">
        <v>30.970030000000001</v>
      </c>
    </row>
    <row r="344" spans="1:7" x14ac:dyDescent="0.6">
      <c r="A344" s="54" t="s">
        <v>185</v>
      </c>
      <c r="B344" s="54" t="s">
        <v>305</v>
      </c>
      <c r="C344" s="54" t="s">
        <v>39</v>
      </c>
      <c r="D344" s="54">
        <v>28.67492</v>
      </c>
      <c r="E344" s="54">
        <v>28.639890000000001</v>
      </c>
      <c r="F344" s="54">
        <v>28.798079999999999</v>
      </c>
      <c r="G344" s="54">
        <v>28.7043</v>
      </c>
    </row>
    <row r="345" spans="1:7" x14ac:dyDescent="0.6">
      <c r="A345" s="54" t="s">
        <v>185</v>
      </c>
      <c r="B345" s="54" t="s">
        <v>305</v>
      </c>
      <c r="C345" s="54" t="s">
        <v>61</v>
      </c>
      <c r="D345" s="54">
        <v>34.410249999999998</v>
      </c>
      <c r="E345" s="54">
        <v>34.435029999999998</v>
      </c>
      <c r="F345" s="54">
        <v>33.864179999999998</v>
      </c>
      <c r="G345" s="54">
        <v>34.236490000000003</v>
      </c>
    </row>
    <row r="346" spans="1:7" x14ac:dyDescent="0.6">
      <c r="A346" s="54" t="s">
        <v>185</v>
      </c>
      <c r="B346" s="54" t="s">
        <v>305</v>
      </c>
      <c r="C346" s="54" t="s">
        <v>40</v>
      </c>
      <c r="D346" s="54">
        <v>26.779699999999998</v>
      </c>
      <c r="E346" s="54">
        <v>26.77205</v>
      </c>
      <c r="F346" s="54">
        <v>26.741040000000002</v>
      </c>
      <c r="G346" s="54">
        <v>26.76426</v>
      </c>
    </row>
    <row r="347" spans="1:7" x14ac:dyDescent="0.6">
      <c r="A347" s="54" t="s">
        <v>185</v>
      </c>
      <c r="B347" s="54" t="s">
        <v>305</v>
      </c>
      <c r="C347" s="54" t="s">
        <v>41</v>
      </c>
      <c r="D347" s="54">
        <v>27.408729999999998</v>
      </c>
      <c r="E347" s="54">
        <v>27.434629999999999</v>
      </c>
      <c r="F347" s="54">
        <v>27.46142</v>
      </c>
      <c r="G347" s="54">
        <v>27.434930000000001</v>
      </c>
    </row>
    <row r="348" spans="1:7" x14ac:dyDescent="0.6">
      <c r="A348" s="54" t="s">
        <v>185</v>
      </c>
      <c r="B348" s="54" t="s">
        <v>305</v>
      </c>
      <c r="C348" s="54" t="s">
        <v>42</v>
      </c>
      <c r="D348" s="54">
        <v>24.426639999999999</v>
      </c>
      <c r="E348" s="54">
        <v>24.416509999999999</v>
      </c>
      <c r="F348" s="54">
        <v>24.463650000000001</v>
      </c>
      <c r="G348" s="54">
        <v>24.435600000000001</v>
      </c>
    </row>
    <row r="349" spans="1:7" x14ac:dyDescent="0.6">
      <c r="A349" s="54" t="s">
        <v>185</v>
      </c>
      <c r="B349" s="54" t="s">
        <v>305</v>
      </c>
      <c r="C349" s="54" t="s">
        <v>43</v>
      </c>
      <c r="D349" s="54">
        <v>30.208310000000001</v>
      </c>
      <c r="E349" s="54">
        <v>30.227509999999999</v>
      </c>
      <c r="F349" s="54">
        <v>30.31466</v>
      </c>
      <c r="G349" s="54">
        <v>30.250160000000001</v>
      </c>
    </row>
    <row r="350" spans="1:7" x14ac:dyDescent="0.6">
      <c r="A350" s="54" t="s">
        <v>185</v>
      </c>
      <c r="B350" s="54" t="s">
        <v>305</v>
      </c>
      <c r="C350" s="54" t="s">
        <v>44</v>
      </c>
      <c r="D350" s="54">
        <v>28.942160000000001</v>
      </c>
      <c r="E350" s="54">
        <v>29.054790000000001</v>
      </c>
      <c r="F350" s="54">
        <v>29.118010000000002</v>
      </c>
      <c r="G350" s="54">
        <v>29.038319999999999</v>
      </c>
    </row>
    <row r="351" spans="1:7" x14ac:dyDescent="0.6">
      <c r="A351" s="54" t="s">
        <v>185</v>
      </c>
      <c r="B351" s="54" t="s">
        <v>305</v>
      </c>
      <c r="C351" s="54" t="s">
        <v>45</v>
      </c>
      <c r="D351" s="54">
        <v>28.121420000000001</v>
      </c>
      <c r="E351" s="54">
        <v>28.106400000000001</v>
      </c>
      <c r="F351" s="54">
        <v>28.182539999999999</v>
      </c>
      <c r="G351" s="54">
        <v>28.136790000000001</v>
      </c>
    </row>
    <row r="352" spans="1:7" x14ac:dyDescent="0.6">
      <c r="A352" s="54" t="s">
        <v>185</v>
      </c>
      <c r="B352" s="54" t="s">
        <v>305</v>
      </c>
      <c r="C352" s="54" t="s">
        <v>46</v>
      </c>
      <c r="D352" s="54">
        <v>32.105229999999999</v>
      </c>
      <c r="E352" s="54">
        <v>31.941770000000002</v>
      </c>
      <c r="F352" s="54">
        <v>31.856960000000001</v>
      </c>
      <c r="G352" s="54">
        <v>31.96799</v>
      </c>
    </row>
    <row r="353" spans="1:7" x14ac:dyDescent="0.6">
      <c r="A353" s="54" t="s">
        <v>185</v>
      </c>
      <c r="B353" s="54" t="s">
        <v>305</v>
      </c>
      <c r="C353" s="54" t="s">
        <v>47</v>
      </c>
      <c r="D353" s="54">
        <v>28.905290000000001</v>
      </c>
      <c r="E353" s="54">
        <v>28.912050000000001</v>
      </c>
      <c r="F353" s="54">
        <v>28.959499999999998</v>
      </c>
      <c r="G353" s="54">
        <v>28.925609999999999</v>
      </c>
    </row>
    <row r="354" spans="1:7" x14ac:dyDescent="0.6">
      <c r="A354" s="54" t="s">
        <v>185</v>
      </c>
      <c r="B354" s="54" t="s">
        <v>305</v>
      </c>
      <c r="C354" s="54" t="s">
        <v>48</v>
      </c>
      <c r="D354" s="54">
        <v>31.404039999999998</v>
      </c>
      <c r="E354" s="54">
        <v>31.70815</v>
      </c>
      <c r="F354" s="54">
        <v>31.850650000000002</v>
      </c>
      <c r="G354" s="54">
        <v>31.65428</v>
      </c>
    </row>
    <row r="355" spans="1:7" x14ac:dyDescent="0.6">
      <c r="A355" s="54" t="s">
        <v>185</v>
      </c>
      <c r="B355" s="54" t="s">
        <v>305</v>
      </c>
      <c r="C355" s="54" t="s">
        <v>49</v>
      </c>
      <c r="D355" s="54">
        <v>28.393139999999999</v>
      </c>
      <c r="E355" s="54">
        <v>28.460760000000001</v>
      </c>
      <c r="F355" s="54">
        <v>28.511019999999998</v>
      </c>
      <c r="G355" s="54">
        <v>28.454969999999999</v>
      </c>
    </row>
    <row r="356" spans="1:7" x14ac:dyDescent="0.6">
      <c r="A356" s="54" t="s">
        <v>185</v>
      </c>
      <c r="B356" s="54" t="s">
        <v>305</v>
      </c>
      <c r="C356" s="54" t="s">
        <v>50</v>
      </c>
      <c r="D356" s="54">
        <v>23.712630000000001</v>
      </c>
      <c r="E356" s="54">
        <v>23.705490000000001</v>
      </c>
      <c r="F356" s="54">
        <v>23.74428</v>
      </c>
      <c r="G356" s="54">
        <v>23.720800000000001</v>
      </c>
    </row>
    <row r="357" spans="1:7" x14ac:dyDescent="0.6">
      <c r="A357" s="54" t="s">
        <v>185</v>
      </c>
      <c r="B357" s="54" t="s">
        <v>305</v>
      </c>
      <c r="C357" s="54" t="s">
        <v>51</v>
      </c>
      <c r="D357" s="54">
        <v>27.578569999999999</v>
      </c>
      <c r="E357" s="54">
        <v>27.630549999999999</v>
      </c>
      <c r="F357" s="54">
        <v>27.656790000000001</v>
      </c>
      <c r="G357" s="54">
        <v>27.621970000000001</v>
      </c>
    </row>
    <row r="358" spans="1:7" x14ac:dyDescent="0.6">
      <c r="A358" s="54" t="s">
        <v>185</v>
      </c>
      <c r="B358" s="54" t="s">
        <v>305</v>
      </c>
      <c r="C358" s="54" t="s">
        <v>52</v>
      </c>
      <c r="D358" s="54">
        <v>28.322150000000001</v>
      </c>
      <c r="E358" s="54">
        <v>28.458349999999999</v>
      </c>
      <c r="F358" s="54">
        <v>28.428629999999998</v>
      </c>
      <c r="G358" s="54">
        <v>28.403040000000001</v>
      </c>
    </row>
    <row r="359" spans="1:7" x14ac:dyDescent="0.6">
      <c r="A359" s="54" t="s">
        <v>241</v>
      </c>
      <c r="B359" s="54" t="s">
        <v>306</v>
      </c>
      <c r="C359" s="54" t="s">
        <v>33</v>
      </c>
      <c r="D359" s="54">
        <v>22.057939999999999</v>
      </c>
      <c r="E359" s="54">
        <v>21.926850000000002</v>
      </c>
      <c r="F359" s="54">
        <v>21.89594</v>
      </c>
      <c r="G359" s="54">
        <v>21.960239999999999</v>
      </c>
    </row>
    <row r="360" spans="1:7" x14ac:dyDescent="0.6">
      <c r="A360" s="54" t="s">
        <v>241</v>
      </c>
      <c r="B360" s="54" t="s">
        <v>306</v>
      </c>
      <c r="C360" s="54" t="s">
        <v>34</v>
      </c>
      <c r="D360" s="54">
        <v>31.479140000000001</v>
      </c>
      <c r="E360" s="54">
        <v>31.363530000000001</v>
      </c>
      <c r="F360" s="54">
        <v>31.292190000000002</v>
      </c>
      <c r="G360" s="54">
        <v>31.37829</v>
      </c>
    </row>
    <row r="361" spans="1:7" x14ac:dyDescent="0.6">
      <c r="A361" s="54" t="s">
        <v>241</v>
      </c>
      <c r="B361" s="54" t="s">
        <v>306</v>
      </c>
      <c r="C361" s="54" t="s">
        <v>35</v>
      </c>
      <c r="D361" s="54">
        <v>28.831720000000001</v>
      </c>
      <c r="E361" s="54">
        <v>28.959499999999998</v>
      </c>
      <c r="F361" s="54">
        <v>28.908010000000001</v>
      </c>
      <c r="G361" s="54">
        <v>28.899740000000001</v>
      </c>
    </row>
    <row r="362" spans="1:7" x14ac:dyDescent="0.6">
      <c r="A362" s="54" t="s">
        <v>241</v>
      </c>
      <c r="B362" s="54" t="s">
        <v>306</v>
      </c>
      <c r="C362" s="54" t="s">
        <v>36</v>
      </c>
      <c r="D362" s="54">
        <v>28.018419999999999</v>
      </c>
      <c r="E362" s="54">
        <v>28.128029999999999</v>
      </c>
      <c r="F362" s="54">
        <v>27.94425</v>
      </c>
      <c r="G362" s="54">
        <v>28.03023</v>
      </c>
    </row>
    <row r="363" spans="1:7" x14ac:dyDescent="0.6">
      <c r="A363" s="54" t="s">
        <v>241</v>
      </c>
      <c r="B363" s="54" t="s">
        <v>306</v>
      </c>
      <c r="C363" s="54" t="s">
        <v>37</v>
      </c>
      <c r="D363" s="54">
        <v>29.777059999999999</v>
      </c>
      <c r="E363" s="54">
        <v>29.722439999999999</v>
      </c>
      <c r="F363" s="54">
        <v>29.720199999999998</v>
      </c>
      <c r="G363" s="54">
        <v>29.739899999999999</v>
      </c>
    </row>
    <row r="364" spans="1:7" x14ac:dyDescent="0.6">
      <c r="A364" s="54" t="s">
        <v>241</v>
      </c>
      <c r="B364" s="54" t="s">
        <v>306</v>
      </c>
      <c r="C364" s="54" t="s">
        <v>38</v>
      </c>
      <c r="D364" s="54">
        <v>29.949090000000002</v>
      </c>
      <c r="E364" s="54">
        <v>29.857880000000002</v>
      </c>
      <c r="F364" s="54">
        <v>29.953759999999999</v>
      </c>
      <c r="G364" s="54">
        <v>29.92024</v>
      </c>
    </row>
    <row r="365" spans="1:7" x14ac:dyDescent="0.6">
      <c r="A365" s="54" t="s">
        <v>241</v>
      </c>
      <c r="B365" s="54" t="s">
        <v>306</v>
      </c>
      <c r="C365" s="54" t="s">
        <v>39</v>
      </c>
      <c r="D365" s="54">
        <v>28.243210000000001</v>
      </c>
      <c r="E365" s="54">
        <v>28.17653</v>
      </c>
      <c r="F365" s="54">
        <v>28.219519999999999</v>
      </c>
      <c r="G365" s="54">
        <v>28.213090000000001</v>
      </c>
    </row>
    <row r="366" spans="1:7" x14ac:dyDescent="0.6">
      <c r="A366" s="54" t="s">
        <v>241</v>
      </c>
      <c r="B366" s="54" t="s">
        <v>306</v>
      </c>
      <c r="C366" s="54" t="s">
        <v>61</v>
      </c>
      <c r="D366" s="54">
        <v>32.479460000000003</v>
      </c>
      <c r="E366" s="54">
        <v>32.999940000000002</v>
      </c>
      <c r="F366" s="54">
        <v>33.123669999999997</v>
      </c>
      <c r="G366" s="54">
        <v>32.867690000000003</v>
      </c>
    </row>
    <row r="367" spans="1:7" x14ac:dyDescent="0.6">
      <c r="A367" s="54" t="s">
        <v>241</v>
      </c>
      <c r="B367" s="54" t="s">
        <v>306</v>
      </c>
      <c r="C367" s="54" t="s">
        <v>40</v>
      </c>
      <c r="D367" s="54">
        <v>28.95412</v>
      </c>
      <c r="E367" s="54">
        <v>28.938980000000001</v>
      </c>
      <c r="F367" s="54">
        <v>28.886089999999999</v>
      </c>
      <c r="G367" s="54">
        <v>28.926400000000001</v>
      </c>
    </row>
    <row r="368" spans="1:7" x14ac:dyDescent="0.6">
      <c r="A368" s="54" t="s">
        <v>241</v>
      </c>
      <c r="B368" s="54" t="s">
        <v>306</v>
      </c>
      <c r="C368" s="54" t="s">
        <v>41</v>
      </c>
      <c r="D368" s="54">
        <v>27.245819999999998</v>
      </c>
      <c r="E368" s="54">
        <v>27.204280000000001</v>
      </c>
      <c r="F368" s="54">
        <v>27.18599</v>
      </c>
      <c r="G368" s="54">
        <v>27.212029999999999</v>
      </c>
    </row>
    <row r="369" spans="1:7" x14ac:dyDescent="0.6">
      <c r="A369" s="54" t="s">
        <v>241</v>
      </c>
      <c r="B369" s="54" t="s">
        <v>306</v>
      </c>
      <c r="C369" s="54" t="s">
        <v>42</v>
      </c>
      <c r="D369" s="54">
        <v>24.235569999999999</v>
      </c>
      <c r="E369" s="54">
        <v>24.26595</v>
      </c>
      <c r="F369" s="54">
        <v>24.245329999999999</v>
      </c>
      <c r="G369" s="54">
        <v>24.248950000000001</v>
      </c>
    </row>
    <row r="370" spans="1:7" x14ac:dyDescent="0.6">
      <c r="A370" s="54" t="s">
        <v>241</v>
      </c>
      <c r="B370" s="54" t="s">
        <v>306</v>
      </c>
      <c r="C370" s="54" t="s">
        <v>43</v>
      </c>
      <c r="D370" s="54">
        <v>30.77984</v>
      </c>
      <c r="E370" s="54">
        <v>30.750509999999998</v>
      </c>
      <c r="F370" s="54">
        <v>30.741499999999998</v>
      </c>
      <c r="G370" s="54">
        <v>30.757280000000002</v>
      </c>
    </row>
    <row r="371" spans="1:7" x14ac:dyDescent="0.6">
      <c r="A371" s="54" t="s">
        <v>241</v>
      </c>
      <c r="B371" s="54" t="s">
        <v>306</v>
      </c>
      <c r="C371" s="54" t="s">
        <v>44</v>
      </c>
      <c r="D371" s="54">
        <v>32.44706</v>
      </c>
      <c r="E371" s="54">
        <v>32.533920000000002</v>
      </c>
      <c r="F371" s="54">
        <v>32.434699999999999</v>
      </c>
      <c r="G371" s="54">
        <v>32.471890000000002</v>
      </c>
    </row>
    <row r="372" spans="1:7" x14ac:dyDescent="0.6">
      <c r="A372" s="54" t="s">
        <v>241</v>
      </c>
      <c r="B372" s="54" t="s">
        <v>306</v>
      </c>
      <c r="C372" s="54" t="s">
        <v>45</v>
      </c>
      <c r="D372" s="54">
        <v>29.163620000000002</v>
      </c>
      <c r="E372" s="54">
        <v>29.19276</v>
      </c>
      <c r="F372" s="54">
        <v>29.162019999999998</v>
      </c>
      <c r="G372" s="54">
        <v>29.172799999999999</v>
      </c>
    </row>
    <row r="373" spans="1:7" x14ac:dyDescent="0.6">
      <c r="A373" s="54" t="s">
        <v>241</v>
      </c>
      <c r="B373" s="54" t="s">
        <v>306</v>
      </c>
      <c r="C373" s="54" t="s">
        <v>46</v>
      </c>
      <c r="D373" s="54">
        <v>31.497800000000002</v>
      </c>
      <c r="E373" s="54">
        <v>31.278230000000001</v>
      </c>
      <c r="F373" s="54">
        <v>31.58154</v>
      </c>
      <c r="G373" s="54">
        <v>31.45252</v>
      </c>
    </row>
    <row r="374" spans="1:7" x14ac:dyDescent="0.6">
      <c r="A374" s="54" t="s">
        <v>241</v>
      </c>
      <c r="B374" s="54" t="s">
        <v>306</v>
      </c>
      <c r="C374" s="54" t="s">
        <v>47</v>
      </c>
      <c r="D374" s="54">
        <v>27.057289999999998</v>
      </c>
      <c r="E374" s="54">
        <v>27.006160000000001</v>
      </c>
      <c r="F374" s="54">
        <v>27.101520000000001</v>
      </c>
      <c r="G374" s="54">
        <v>27.05499</v>
      </c>
    </row>
    <row r="375" spans="1:7" x14ac:dyDescent="0.6">
      <c r="A375" s="54" t="s">
        <v>241</v>
      </c>
      <c r="B375" s="54" t="s">
        <v>306</v>
      </c>
      <c r="C375" s="54" t="s">
        <v>48</v>
      </c>
      <c r="D375" s="54">
        <v>30.214870000000001</v>
      </c>
      <c r="E375" s="54">
        <v>30.26962</v>
      </c>
      <c r="F375" s="54">
        <v>30.69584</v>
      </c>
      <c r="G375" s="54">
        <v>30.393439999999998</v>
      </c>
    </row>
    <row r="376" spans="1:7" x14ac:dyDescent="0.6">
      <c r="A376" s="54" t="s">
        <v>241</v>
      </c>
      <c r="B376" s="54" t="s">
        <v>306</v>
      </c>
      <c r="C376" s="54" t="s">
        <v>49</v>
      </c>
      <c r="D376" s="54">
        <v>33.610979999999998</v>
      </c>
      <c r="E376" s="54">
        <v>33.418019999999999</v>
      </c>
      <c r="F376" s="54">
        <v>33.380310000000001</v>
      </c>
      <c r="G376" s="54">
        <v>33.469769999999997</v>
      </c>
    </row>
    <row r="377" spans="1:7" x14ac:dyDescent="0.6">
      <c r="A377" s="54" t="s">
        <v>241</v>
      </c>
      <c r="B377" s="54" t="s">
        <v>306</v>
      </c>
      <c r="C377" s="54" t="s">
        <v>50</v>
      </c>
      <c r="D377" s="54">
        <v>24.831119999999999</v>
      </c>
      <c r="E377" s="54">
        <v>24.706399999999999</v>
      </c>
      <c r="F377" s="54">
        <v>24.696149999999999</v>
      </c>
      <c r="G377" s="54">
        <v>24.74456</v>
      </c>
    </row>
    <row r="378" spans="1:7" x14ac:dyDescent="0.6">
      <c r="A378" s="54" t="s">
        <v>241</v>
      </c>
      <c r="B378" s="54" t="s">
        <v>306</v>
      </c>
      <c r="C378" s="54" t="s">
        <v>51</v>
      </c>
      <c r="D378" s="54">
        <v>27.096450000000001</v>
      </c>
      <c r="E378" s="54">
        <v>27.104389999999999</v>
      </c>
      <c r="F378" s="54">
        <v>27.06437</v>
      </c>
      <c r="G378" s="54">
        <v>27.0884</v>
      </c>
    </row>
    <row r="379" spans="1:7" x14ac:dyDescent="0.6">
      <c r="A379" s="54" t="s">
        <v>241</v>
      </c>
      <c r="B379" s="54" t="s">
        <v>306</v>
      </c>
      <c r="C379" s="54" t="s">
        <v>52</v>
      </c>
      <c r="D379" s="54">
        <v>28.894069999999999</v>
      </c>
      <c r="E379" s="54">
        <v>28.903639999999999</v>
      </c>
      <c r="F379" s="54">
        <v>28.864629999999998</v>
      </c>
      <c r="G379" s="54">
        <v>28.887450000000001</v>
      </c>
    </row>
    <row r="380" spans="1:7" x14ac:dyDescent="0.6">
      <c r="A380" s="54" t="s">
        <v>62</v>
      </c>
      <c r="B380" s="54" t="s">
        <v>307</v>
      </c>
      <c r="C380" s="54" t="s">
        <v>33</v>
      </c>
      <c r="D380" s="54">
        <v>20.627680000000002</v>
      </c>
      <c r="E380" s="54">
        <v>20.592179999999999</v>
      </c>
      <c r="F380" s="54">
        <v>20.580079999999999</v>
      </c>
      <c r="G380" s="54">
        <v>20.599979999999999</v>
      </c>
    </row>
    <row r="381" spans="1:7" x14ac:dyDescent="0.6">
      <c r="A381" s="54" t="s">
        <v>62</v>
      </c>
      <c r="B381" s="54" t="s">
        <v>307</v>
      </c>
      <c r="C381" s="54" t="s">
        <v>34</v>
      </c>
      <c r="D381" s="54">
        <v>28.871230000000001</v>
      </c>
      <c r="E381" s="54">
        <v>28.870059999999999</v>
      </c>
      <c r="F381" s="54">
        <v>28.857669999999999</v>
      </c>
      <c r="G381" s="54">
        <v>28.866320000000002</v>
      </c>
    </row>
    <row r="382" spans="1:7" x14ac:dyDescent="0.6">
      <c r="A382" s="54" t="s">
        <v>62</v>
      </c>
      <c r="B382" s="54" t="s">
        <v>307</v>
      </c>
      <c r="C382" s="54" t="s">
        <v>35</v>
      </c>
      <c r="D382" s="54">
        <v>26.79899</v>
      </c>
      <c r="E382" s="54">
        <v>26.75591</v>
      </c>
      <c r="F382" s="54">
        <v>26.706589999999998</v>
      </c>
      <c r="G382" s="54">
        <v>26.753830000000001</v>
      </c>
    </row>
    <row r="383" spans="1:7" x14ac:dyDescent="0.6">
      <c r="A383" s="54" t="s">
        <v>62</v>
      </c>
      <c r="B383" s="54" t="s">
        <v>307</v>
      </c>
      <c r="C383" s="54" t="s">
        <v>36</v>
      </c>
      <c r="D383" s="54">
        <v>27.771149999999999</v>
      </c>
      <c r="E383" s="54">
        <v>27.74446</v>
      </c>
      <c r="F383" s="54">
        <v>27.855969999999999</v>
      </c>
      <c r="G383" s="54">
        <v>27.79053</v>
      </c>
    </row>
    <row r="384" spans="1:7" x14ac:dyDescent="0.6">
      <c r="A384" s="54" t="s">
        <v>62</v>
      </c>
      <c r="B384" s="54" t="s">
        <v>307</v>
      </c>
      <c r="C384" s="54" t="s">
        <v>37</v>
      </c>
      <c r="D384" s="54">
        <v>26.82349</v>
      </c>
      <c r="E384" s="54">
        <v>26.860520000000001</v>
      </c>
      <c r="F384" s="54">
        <v>26.888549999999999</v>
      </c>
      <c r="G384" s="54">
        <v>26.857520000000001</v>
      </c>
    </row>
    <row r="385" spans="1:7" x14ac:dyDescent="0.6">
      <c r="A385" s="54" t="s">
        <v>62</v>
      </c>
      <c r="B385" s="54" t="s">
        <v>307</v>
      </c>
      <c r="C385" s="54" t="s">
        <v>38</v>
      </c>
      <c r="D385" s="54">
        <v>28.017910000000001</v>
      </c>
      <c r="E385" s="54">
        <v>28.03942</v>
      </c>
      <c r="F385" s="54">
        <v>28.013539999999999</v>
      </c>
      <c r="G385" s="54">
        <v>28.023620000000001</v>
      </c>
    </row>
    <row r="386" spans="1:7" x14ac:dyDescent="0.6">
      <c r="A386" s="54" t="s">
        <v>62</v>
      </c>
      <c r="B386" s="54" t="s">
        <v>307</v>
      </c>
      <c r="C386" s="54" t="s">
        <v>39</v>
      </c>
      <c r="D386" s="54">
        <v>27.270600000000002</v>
      </c>
      <c r="E386" s="54">
        <v>27.197690000000001</v>
      </c>
      <c r="F386" s="54">
        <v>27.18956</v>
      </c>
      <c r="G386" s="54">
        <v>27.219280000000001</v>
      </c>
    </row>
    <row r="387" spans="1:7" x14ac:dyDescent="0.6">
      <c r="A387" s="54" t="s">
        <v>62</v>
      </c>
      <c r="B387" s="54" t="s">
        <v>307</v>
      </c>
      <c r="C387" s="54" t="s">
        <v>61</v>
      </c>
      <c r="D387" s="54">
        <v>33.115600000000001</v>
      </c>
      <c r="E387" s="54">
        <v>33.385939999999998</v>
      </c>
      <c r="F387" s="54">
        <v>32.809249999999999</v>
      </c>
      <c r="G387" s="54">
        <v>33.1036</v>
      </c>
    </row>
    <row r="388" spans="1:7" x14ac:dyDescent="0.6">
      <c r="A388" s="54" t="s">
        <v>62</v>
      </c>
      <c r="B388" s="54" t="s">
        <v>307</v>
      </c>
      <c r="C388" s="54" t="s">
        <v>40</v>
      </c>
      <c r="D388" s="54">
        <v>26.333379999999998</v>
      </c>
      <c r="E388" s="54">
        <v>26.208269999999999</v>
      </c>
      <c r="F388" s="54">
        <v>26.3065</v>
      </c>
      <c r="G388" s="54">
        <v>26.282720000000001</v>
      </c>
    </row>
    <row r="389" spans="1:7" x14ac:dyDescent="0.6">
      <c r="A389" s="54" t="s">
        <v>62</v>
      </c>
      <c r="B389" s="54" t="s">
        <v>307</v>
      </c>
      <c r="C389" s="54" t="s">
        <v>41</v>
      </c>
      <c r="D389" s="54">
        <v>26.103280000000002</v>
      </c>
      <c r="E389" s="54">
        <v>26.03979</v>
      </c>
      <c r="F389" s="54">
        <v>26.122160000000001</v>
      </c>
      <c r="G389" s="54">
        <v>26.08841</v>
      </c>
    </row>
    <row r="390" spans="1:7" x14ac:dyDescent="0.6">
      <c r="A390" s="54" t="s">
        <v>62</v>
      </c>
      <c r="B390" s="54" t="s">
        <v>307</v>
      </c>
      <c r="C390" s="54" t="s">
        <v>42</v>
      </c>
      <c r="D390" s="54">
        <v>22.11504</v>
      </c>
      <c r="E390" s="54">
        <v>22.240950000000002</v>
      </c>
      <c r="F390" s="54">
        <v>22.260770000000001</v>
      </c>
      <c r="G390" s="54">
        <v>22.205590000000001</v>
      </c>
    </row>
    <row r="391" spans="1:7" x14ac:dyDescent="0.6">
      <c r="A391" s="54" t="s">
        <v>62</v>
      </c>
      <c r="B391" s="54" t="s">
        <v>307</v>
      </c>
      <c r="C391" s="54" t="s">
        <v>43</v>
      </c>
      <c r="D391" s="54">
        <v>28.887899999999998</v>
      </c>
      <c r="E391" s="54">
        <v>28.813780000000001</v>
      </c>
      <c r="F391" s="54">
        <v>28.966200000000001</v>
      </c>
      <c r="G391" s="54">
        <v>28.889289999999999</v>
      </c>
    </row>
    <row r="392" spans="1:7" x14ac:dyDescent="0.6">
      <c r="A392" s="54" t="s">
        <v>62</v>
      </c>
      <c r="B392" s="54" t="s">
        <v>307</v>
      </c>
      <c r="C392" s="54" t="s">
        <v>44</v>
      </c>
      <c r="D392" s="54">
        <v>28.95823</v>
      </c>
      <c r="E392" s="54">
        <v>29.05864</v>
      </c>
      <c r="F392" s="54">
        <v>29.149270000000001</v>
      </c>
      <c r="G392" s="54">
        <v>29.05538</v>
      </c>
    </row>
    <row r="393" spans="1:7" x14ac:dyDescent="0.6">
      <c r="A393" s="54" t="s">
        <v>62</v>
      </c>
      <c r="B393" s="54" t="s">
        <v>307</v>
      </c>
      <c r="C393" s="54" t="s">
        <v>45</v>
      </c>
      <c r="D393" s="54">
        <v>27.15577</v>
      </c>
      <c r="E393" s="54">
        <v>27.097560000000001</v>
      </c>
      <c r="F393" s="54">
        <v>27.08156</v>
      </c>
      <c r="G393" s="54">
        <v>27.111630000000002</v>
      </c>
    </row>
    <row r="394" spans="1:7" x14ac:dyDescent="0.6">
      <c r="A394" s="54" t="s">
        <v>62</v>
      </c>
      <c r="B394" s="54" t="s">
        <v>307</v>
      </c>
      <c r="C394" s="54" t="s">
        <v>46</v>
      </c>
      <c r="D394" s="54">
        <v>28.999669999999998</v>
      </c>
      <c r="E394" s="54">
        <v>28.818149999999999</v>
      </c>
      <c r="F394" s="54">
        <v>29.13336</v>
      </c>
      <c r="G394" s="54">
        <v>28.983730000000001</v>
      </c>
    </row>
    <row r="395" spans="1:7" x14ac:dyDescent="0.6">
      <c r="A395" s="54" t="s">
        <v>62</v>
      </c>
      <c r="B395" s="54" t="s">
        <v>307</v>
      </c>
      <c r="C395" s="54" t="s">
        <v>47</v>
      </c>
      <c r="D395" s="54">
        <v>26.506589999999999</v>
      </c>
      <c r="E395" s="54">
        <v>26.475359999999998</v>
      </c>
      <c r="F395" s="54">
        <v>26.599399999999999</v>
      </c>
      <c r="G395" s="54">
        <v>26.52712</v>
      </c>
    </row>
    <row r="396" spans="1:7" x14ac:dyDescent="0.6">
      <c r="A396" s="54" t="s">
        <v>62</v>
      </c>
      <c r="B396" s="54" t="s">
        <v>307</v>
      </c>
      <c r="C396" s="54" t="s">
        <v>48</v>
      </c>
      <c r="D396" s="54">
        <v>28.531269999999999</v>
      </c>
      <c r="E396" s="54">
        <v>28.509589999999999</v>
      </c>
      <c r="F396" s="54">
        <v>28.653500000000001</v>
      </c>
      <c r="G396" s="54">
        <v>28.564789999999999</v>
      </c>
    </row>
    <row r="397" spans="1:7" x14ac:dyDescent="0.6">
      <c r="A397" s="54" t="s">
        <v>62</v>
      </c>
      <c r="B397" s="54" t="s">
        <v>307</v>
      </c>
      <c r="C397" s="54" t="s">
        <v>49</v>
      </c>
      <c r="D397" s="54">
        <v>26.601839999999999</v>
      </c>
      <c r="E397" s="54">
        <v>26.65333</v>
      </c>
      <c r="F397" s="54">
        <v>26.638020000000001</v>
      </c>
      <c r="G397" s="54">
        <v>26.631060000000002</v>
      </c>
    </row>
    <row r="398" spans="1:7" x14ac:dyDescent="0.6">
      <c r="A398" s="54" t="s">
        <v>62</v>
      </c>
      <c r="B398" s="54" t="s">
        <v>307</v>
      </c>
      <c r="C398" s="54" t="s">
        <v>50</v>
      </c>
      <c r="D398" s="54">
        <v>22.989699999999999</v>
      </c>
      <c r="E398" s="54">
        <v>23.064209999999999</v>
      </c>
      <c r="F398" s="54">
        <v>23.11074</v>
      </c>
      <c r="G398" s="54">
        <v>23.054880000000001</v>
      </c>
    </row>
    <row r="399" spans="1:7" x14ac:dyDescent="0.6">
      <c r="A399" s="54" t="s">
        <v>62</v>
      </c>
      <c r="B399" s="54" t="s">
        <v>307</v>
      </c>
      <c r="C399" s="54" t="s">
        <v>51</v>
      </c>
      <c r="D399" s="54">
        <v>26.65071</v>
      </c>
      <c r="E399" s="54">
        <v>26.663150000000002</v>
      </c>
      <c r="F399" s="54">
        <v>26.742139999999999</v>
      </c>
      <c r="G399" s="54">
        <v>26.68533</v>
      </c>
    </row>
    <row r="400" spans="1:7" x14ac:dyDescent="0.6">
      <c r="A400" s="54" t="s">
        <v>62</v>
      </c>
      <c r="B400" s="54" t="s">
        <v>307</v>
      </c>
      <c r="C400" s="54" t="s">
        <v>52</v>
      </c>
      <c r="D400" s="54">
        <v>25.51801</v>
      </c>
      <c r="E400" s="54">
        <v>25.62445</v>
      </c>
      <c r="F400" s="54">
        <v>25.766490000000001</v>
      </c>
      <c r="G400" s="54">
        <v>25.636320000000001</v>
      </c>
    </row>
    <row r="401" spans="1:7" x14ac:dyDescent="0.6">
      <c r="A401" s="54" t="s">
        <v>247</v>
      </c>
      <c r="B401" s="54" t="s">
        <v>308</v>
      </c>
      <c r="C401" s="54" t="s">
        <v>33</v>
      </c>
      <c r="D401" s="54">
        <v>21.722650000000002</v>
      </c>
      <c r="E401" s="54">
        <v>21.799990000000001</v>
      </c>
      <c r="F401" s="54">
        <v>21.802119999999999</v>
      </c>
      <c r="G401" s="54">
        <v>21.774920000000002</v>
      </c>
    </row>
    <row r="402" spans="1:7" x14ac:dyDescent="0.6">
      <c r="A402" s="54" t="s">
        <v>247</v>
      </c>
      <c r="B402" s="54" t="s">
        <v>308</v>
      </c>
      <c r="C402" s="54" t="s">
        <v>34</v>
      </c>
      <c r="D402" s="54">
        <v>30.296710000000001</v>
      </c>
      <c r="E402" s="54">
        <v>30.197900000000001</v>
      </c>
      <c r="F402" s="54">
        <v>30.22719</v>
      </c>
      <c r="G402" s="54">
        <v>30.240600000000001</v>
      </c>
    </row>
    <row r="403" spans="1:7" x14ac:dyDescent="0.6">
      <c r="A403" s="54" t="s">
        <v>247</v>
      </c>
      <c r="B403" s="54" t="s">
        <v>308</v>
      </c>
      <c r="C403" s="54" t="s">
        <v>35</v>
      </c>
      <c r="D403" s="54">
        <v>28.682939999999999</v>
      </c>
      <c r="E403" s="54">
        <v>28.6204</v>
      </c>
      <c r="F403" s="54">
        <v>28.602399999999999</v>
      </c>
      <c r="G403" s="54">
        <v>28.635249999999999</v>
      </c>
    </row>
    <row r="404" spans="1:7" x14ac:dyDescent="0.6">
      <c r="A404" s="54" t="s">
        <v>247</v>
      </c>
      <c r="B404" s="54" t="s">
        <v>308</v>
      </c>
      <c r="C404" s="54" t="s">
        <v>36</v>
      </c>
      <c r="D404" s="54">
        <v>28.67435</v>
      </c>
      <c r="E404" s="54">
        <v>28.583649999999999</v>
      </c>
      <c r="F404" s="54">
        <v>28.709420000000001</v>
      </c>
      <c r="G404" s="54">
        <v>28.655809999999999</v>
      </c>
    </row>
    <row r="405" spans="1:7" x14ac:dyDescent="0.6">
      <c r="A405" s="54" t="s">
        <v>247</v>
      </c>
      <c r="B405" s="54" t="s">
        <v>308</v>
      </c>
      <c r="C405" s="54" t="s">
        <v>37</v>
      </c>
      <c r="D405" s="54">
        <v>29.213539999999998</v>
      </c>
      <c r="E405" s="54">
        <v>29.22026</v>
      </c>
      <c r="F405" s="54">
        <v>29.153179999999999</v>
      </c>
      <c r="G405" s="54">
        <v>29.19566</v>
      </c>
    </row>
    <row r="406" spans="1:7" x14ac:dyDescent="0.6">
      <c r="A406" s="54" t="s">
        <v>247</v>
      </c>
      <c r="B406" s="54" t="s">
        <v>308</v>
      </c>
      <c r="C406" s="54" t="s">
        <v>38</v>
      </c>
      <c r="D406" s="54">
        <v>28.79101</v>
      </c>
      <c r="E406" s="54">
        <v>28.920660000000002</v>
      </c>
      <c r="F406" s="54">
        <v>28.869289999999999</v>
      </c>
      <c r="G406" s="54">
        <v>28.860320000000002</v>
      </c>
    </row>
    <row r="407" spans="1:7" x14ac:dyDescent="0.6">
      <c r="A407" s="54" t="s">
        <v>247</v>
      </c>
      <c r="B407" s="54" t="s">
        <v>308</v>
      </c>
      <c r="C407" s="54" t="s">
        <v>39</v>
      </c>
      <c r="D407" s="54">
        <v>28.434080000000002</v>
      </c>
      <c r="E407" s="54">
        <v>28.427600000000002</v>
      </c>
      <c r="F407" s="54">
        <v>28.378540000000001</v>
      </c>
      <c r="G407" s="54">
        <v>28.413409999999999</v>
      </c>
    </row>
    <row r="408" spans="1:7" x14ac:dyDescent="0.6">
      <c r="A408" s="54" t="s">
        <v>247</v>
      </c>
      <c r="B408" s="54" t="s">
        <v>308</v>
      </c>
      <c r="C408" s="54" t="s">
        <v>61</v>
      </c>
      <c r="D408" s="54">
        <v>31.908380000000001</v>
      </c>
      <c r="E408" s="54">
        <v>32.109409999999997</v>
      </c>
      <c r="F408" s="54">
        <v>32.100169999999999</v>
      </c>
      <c r="G408" s="54">
        <v>32.039319999999996</v>
      </c>
    </row>
    <row r="409" spans="1:7" x14ac:dyDescent="0.6">
      <c r="A409" s="54" t="s">
        <v>247</v>
      </c>
      <c r="B409" s="54" t="s">
        <v>308</v>
      </c>
      <c r="C409" s="54" t="s">
        <v>40</v>
      </c>
      <c r="D409" s="54">
        <v>26.305350000000001</v>
      </c>
      <c r="E409" s="54">
        <v>26.249939999999999</v>
      </c>
      <c r="F409" s="54">
        <v>26.20457</v>
      </c>
      <c r="G409" s="54">
        <v>26.25329</v>
      </c>
    </row>
    <row r="410" spans="1:7" x14ac:dyDescent="0.6">
      <c r="A410" s="54" t="s">
        <v>247</v>
      </c>
      <c r="B410" s="54" t="s">
        <v>308</v>
      </c>
      <c r="C410" s="54" t="s">
        <v>41</v>
      </c>
      <c r="D410" s="54">
        <v>24.326689999999999</v>
      </c>
      <c r="E410" s="54">
        <v>24.31598</v>
      </c>
      <c r="F410" s="54">
        <v>24.33146</v>
      </c>
      <c r="G410" s="54">
        <v>24.32471</v>
      </c>
    </row>
    <row r="411" spans="1:7" x14ac:dyDescent="0.6">
      <c r="A411" s="54" t="s">
        <v>247</v>
      </c>
      <c r="B411" s="54" t="s">
        <v>308</v>
      </c>
      <c r="C411" s="54" t="s">
        <v>42</v>
      </c>
      <c r="D411" s="54">
        <v>24.28267</v>
      </c>
      <c r="E411" s="54">
        <v>24.271190000000001</v>
      </c>
      <c r="F411" s="54">
        <v>24.292300000000001</v>
      </c>
      <c r="G411" s="54">
        <v>24.282050000000002</v>
      </c>
    </row>
    <row r="412" spans="1:7" x14ac:dyDescent="0.6">
      <c r="A412" s="54" t="s">
        <v>247</v>
      </c>
      <c r="B412" s="54" t="s">
        <v>308</v>
      </c>
      <c r="C412" s="54" t="s">
        <v>43</v>
      </c>
      <c r="D412" s="54">
        <v>29.325569999999999</v>
      </c>
      <c r="E412" s="54">
        <v>29.43412</v>
      </c>
      <c r="F412" s="54">
        <v>29.35661</v>
      </c>
      <c r="G412" s="54">
        <v>29.3721</v>
      </c>
    </row>
    <row r="413" spans="1:7" x14ac:dyDescent="0.6">
      <c r="A413" s="54" t="s">
        <v>247</v>
      </c>
      <c r="B413" s="54" t="s">
        <v>308</v>
      </c>
      <c r="C413" s="54" t="s">
        <v>44</v>
      </c>
      <c r="D413" s="54">
        <v>31.18178</v>
      </c>
      <c r="E413" s="54">
        <v>31.051349999999999</v>
      </c>
      <c r="F413" s="54">
        <v>31.419090000000001</v>
      </c>
      <c r="G413" s="54">
        <v>31.217410000000001</v>
      </c>
    </row>
    <row r="414" spans="1:7" x14ac:dyDescent="0.6">
      <c r="A414" s="54" t="s">
        <v>247</v>
      </c>
      <c r="B414" s="54" t="s">
        <v>308</v>
      </c>
      <c r="C414" s="54" t="s">
        <v>45</v>
      </c>
      <c r="D414" s="54">
        <v>28.254349999999999</v>
      </c>
      <c r="E414" s="54">
        <v>28.21594</v>
      </c>
      <c r="F414" s="54">
        <v>28.23376</v>
      </c>
      <c r="G414" s="54">
        <v>28.234680000000001</v>
      </c>
    </row>
    <row r="415" spans="1:7" x14ac:dyDescent="0.6">
      <c r="A415" s="54" t="s">
        <v>247</v>
      </c>
      <c r="B415" s="54" t="s">
        <v>308</v>
      </c>
      <c r="C415" s="54" t="s">
        <v>46</v>
      </c>
      <c r="D415" s="54">
        <v>30.934650000000001</v>
      </c>
      <c r="E415" s="54">
        <v>30.943169999999999</v>
      </c>
      <c r="F415" s="54">
        <v>31.326090000000001</v>
      </c>
      <c r="G415" s="54">
        <v>31.067969999999999</v>
      </c>
    </row>
    <row r="416" spans="1:7" x14ac:dyDescent="0.6">
      <c r="A416" s="54" t="s">
        <v>247</v>
      </c>
      <c r="B416" s="54" t="s">
        <v>308</v>
      </c>
      <c r="C416" s="54" t="s">
        <v>47</v>
      </c>
      <c r="D416" s="54">
        <v>27.130610000000001</v>
      </c>
      <c r="E416" s="54">
        <v>27.146059999999999</v>
      </c>
      <c r="F416" s="54">
        <v>27.11542</v>
      </c>
      <c r="G416" s="54">
        <v>27.130700000000001</v>
      </c>
    </row>
    <row r="417" spans="1:7" x14ac:dyDescent="0.6">
      <c r="A417" s="54" t="s">
        <v>247</v>
      </c>
      <c r="B417" s="54" t="s">
        <v>308</v>
      </c>
      <c r="C417" s="54" t="s">
        <v>48</v>
      </c>
      <c r="D417" s="54">
        <v>29.73884</v>
      </c>
      <c r="E417" s="54">
        <v>29.726130000000001</v>
      </c>
      <c r="F417" s="54">
        <v>29.74766</v>
      </c>
      <c r="G417" s="54">
        <v>29.737539999999999</v>
      </c>
    </row>
    <row r="418" spans="1:7" x14ac:dyDescent="0.6">
      <c r="A418" s="54" t="s">
        <v>247</v>
      </c>
      <c r="B418" s="54" t="s">
        <v>308</v>
      </c>
      <c r="C418" s="54" t="s">
        <v>49</v>
      </c>
      <c r="D418" s="54">
        <v>35.04336</v>
      </c>
      <c r="E418" s="54">
        <v>35.000889999999998</v>
      </c>
      <c r="F418" s="54">
        <v>34.648339999999997</v>
      </c>
      <c r="G418" s="54">
        <v>34.897530000000003</v>
      </c>
    </row>
    <row r="419" spans="1:7" x14ac:dyDescent="0.6">
      <c r="A419" s="54" t="s">
        <v>247</v>
      </c>
      <c r="B419" s="54" t="s">
        <v>308</v>
      </c>
      <c r="C419" s="54" t="s">
        <v>50</v>
      </c>
      <c r="D419" s="54">
        <v>25.139869999999998</v>
      </c>
      <c r="E419" s="54">
        <v>25.144649999999999</v>
      </c>
      <c r="F419" s="54">
        <v>25.149719999999999</v>
      </c>
      <c r="G419" s="54">
        <v>25.144749999999998</v>
      </c>
    </row>
    <row r="420" spans="1:7" x14ac:dyDescent="0.6">
      <c r="A420" s="54" t="s">
        <v>247</v>
      </c>
      <c r="B420" s="54" t="s">
        <v>308</v>
      </c>
      <c r="C420" s="54" t="s">
        <v>51</v>
      </c>
      <c r="D420" s="54">
        <v>31.423749999999998</v>
      </c>
      <c r="E420" s="54">
        <v>30.926580000000001</v>
      </c>
      <c r="F420" s="54">
        <v>31.247969999999999</v>
      </c>
      <c r="G420" s="54">
        <v>31.19943</v>
      </c>
    </row>
    <row r="421" spans="1:7" x14ac:dyDescent="0.6">
      <c r="A421" s="54" t="s">
        <v>247</v>
      </c>
      <c r="B421" s="54" t="s">
        <v>308</v>
      </c>
      <c r="C421" s="54" t="s">
        <v>52</v>
      </c>
      <c r="D421" s="54">
        <v>28.955159999999999</v>
      </c>
      <c r="E421" s="54">
        <v>29.118539999999999</v>
      </c>
      <c r="F421" s="54">
        <v>28.847560000000001</v>
      </c>
      <c r="G421" s="54">
        <v>28.973749999999999</v>
      </c>
    </row>
    <row r="422" spans="1:7" x14ac:dyDescent="0.6">
      <c r="A422" s="54" t="s">
        <v>187</v>
      </c>
      <c r="B422" s="54" t="s">
        <v>309</v>
      </c>
      <c r="C422" s="54" t="s">
        <v>33</v>
      </c>
      <c r="D422" s="54">
        <v>20.658930000000002</v>
      </c>
      <c r="E422" s="54">
        <v>20.601330000000001</v>
      </c>
      <c r="F422" s="54">
        <v>20.62933</v>
      </c>
      <c r="G422" s="54">
        <v>20.629860000000001</v>
      </c>
    </row>
    <row r="423" spans="1:7" x14ac:dyDescent="0.6">
      <c r="A423" s="54" t="s">
        <v>187</v>
      </c>
      <c r="B423" s="54" t="s">
        <v>309</v>
      </c>
      <c r="C423" s="54" t="s">
        <v>34</v>
      </c>
      <c r="D423" s="54">
        <v>29.927420000000001</v>
      </c>
      <c r="E423" s="54">
        <v>30.15222</v>
      </c>
      <c r="F423" s="54">
        <v>30.281269999999999</v>
      </c>
      <c r="G423" s="54">
        <v>30.1203</v>
      </c>
    </row>
    <row r="424" spans="1:7" x14ac:dyDescent="0.6">
      <c r="A424" s="54" t="s">
        <v>187</v>
      </c>
      <c r="B424" s="54" t="s">
        <v>309</v>
      </c>
      <c r="C424" s="54" t="s">
        <v>35</v>
      </c>
      <c r="D424" s="54">
        <v>26.8078</v>
      </c>
      <c r="E424" s="54">
        <v>26.793289999999999</v>
      </c>
      <c r="F424" s="54">
        <v>26.79533</v>
      </c>
      <c r="G424" s="54">
        <v>26.79881</v>
      </c>
    </row>
    <row r="425" spans="1:7" x14ac:dyDescent="0.6">
      <c r="A425" s="54" t="s">
        <v>187</v>
      </c>
      <c r="B425" s="54" t="s">
        <v>309</v>
      </c>
      <c r="C425" s="54" t="s">
        <v>36</v>
      </c>
      <c r="D425" s="54">
        <v>27.571560000000002</v>
      </c>
      <c r="E425" s="54">
        <v>27.595089999999999</v>
      </c>
      <c r="F425" s="54">
        <v>27.614930000000001</v>
      </c>
      <c r="G425" s="54">
        <v>27.593859999999999</v>
      </c>
    </row>
    <row r="426" spans="1:7" x14ac:dyDescent="0.6">
      <c r="A426" s="54" t="s">
        <v>187</v>
      </c>
      <c r="B426" s="54" t="s">
        <v>309</v>
      </c>
      <c r="C426" s="54" t="s">
        <v>37</v>
      </c>
      <c r="D426" s="54">
        <v>29.873380000000001</v>
      </c>
      <c r="E426" s="54">
        <v>29.9374</v>
      </c>
      <c r="F426" s="54">
        <v>29.87255</v>
      </c>
      <c r="G426" s="54">
        <v>29.894439999999999</v>
      </c>
    </row>
    <row r="427" spans="1:7" x14ac:dyDescent="0.6">
      <c r="A427" s="54" t="s">
        <v>187</v>
      </c>
      <c r="B427" s="54" t="s">
        <v>309</v>
      </c>
      <c r="C427" s="54" t="s">
        <v>38</v>
      </c>
      <c r="D427" s="54">
        <v>29.413699999999999</v>
      </c>
      <c r="E427" s="54">
        <v>29.45346</v>
      </c>
      <c r="F427" s="54">
        <v>29.44342</v>
      </c>
      <c r="G427" s="54">
        <v>29.436859999999999</v>
      </c>
    </row>
    <row r="428" spans="1:7" x14ac:dyDescent="0.6">
      <c r="A428" s="54" t="s">
        <v>187</v>
      </c>
      <c r="B428" s="54" t="s">
        <v>309</v>
      </c>
      <c r="C428" s="54" t="s">
        <v>39</v>
      </c>
      <c r="D428" s="54">
        <v>27.489940000000001</v>
      </c>
      <c r="E428" s="54">
        <v>27.576250000000002</v>
      </c>
      <c r="F428" s="54">
        <v>27.57526</v>
      </c>
      <c r="G428" s="54">
        <v>27.547149999999998</v>
      </c>
    </row>
    <row r="429" spans="1:7" x14ac:dyDescent="0.6">
      <c r="A429" s="54" t="s">
        <v>187</v>
      </c>
      <c r="B429" s="54" t="s">
        <v>309</v>
      </c>
      <c r="C429" s="54" t="s">
        <v>61</v>
      </c>
      <c r="D429" s="54">
        <v>32.825989999999997</v>
      </c>
      <c r="E429" s="54">
        <v>32.976750000000003</v>
      </c>
      <c r="F429" s="54">
        <v>32.544139999999999</v>
      </c>
      <c r="G429" s="54">
        <v>32.782290000000003</v>
      </c>
    </row>
    <row r="430" spans="1:7" x14ac:dyDescent="0.6">
      <c r="A430" s="54" t="s">
        <v>187</v>
      </c>
      <c r="B430" s="54" t="s">
        <v>309</v>
      </c>
      <c r="C430" s="54" t="s">
        <v>40</v>
      </c>
      <c r="D430" s="54">
        <v>26.573930000000001</v>
      </c>
      <c r="E430" s="54">
        <v>26.59639</v>
      </c>
      <c r="F430" s="54">
        <v>26.589600000000001</v>
      </c>
      <c r="G430" s="54">
        <v>26.586639999999999</v>
      </c>
    </row>
    <row r="431" spans="1:7" x14ac:dyDescent="0.6">
      <c r="A431" s="54" t="s">
        <v>187</v>
      </c>
      <c r="B431" s="54" t="s">
        <v>309</v>
      </c>
      <c r="C431" s="54" t="s">
        <v>41</v>
      </c>
      <c r="D431" s="54">
        <v>25.442699999999999</v>
      </c>
      <c r="E431" s="54">
        <v>25.42315</v>
      </c>
      <c r="F431" s="54">
        <v>25.44652</v>
      </c>
      <c r="G431" s="54">
        <v>25.437460000000002</v>
      </c>
    </row>
    <row r="432" spans="1:7" x14ac:dyDescent="0.6">
      <c r="A432" s="54" t="s">
        <v>187</v>
      </c>
      <c r="B432" s="54" t="s">
        <v>309</v>
      </c>
      <c r="C432" s="54" t="s">
        <v>42</v>
      </c>
      <c r="D432" s="54">
        <v>22.989540000000002</v>
      </c>
      <c r="E432" s="54">
        <v>23.006969999999999</v>
      </c>
      <c r="F432" s="54">
        <v>23.015129999999999</v>
      </c>
      <c r="G432" s="54">
        <v>23.003879999999999</v>
      </c>
    </row>
    <row r="433" spans="1:7" x14ac:dyDescent="0.6">
      <c r="A433" s="54" t="s">
        <v>187</v>
      </c>
      <c r="B433" s="54" t="s">
        <v>309</v>
      </c>
      <c r="C433" s="54" t="s">
        <v>43</v>
      </c>
      <c r="D433" s="54">
        <v>31.023869999999999</v>
      </c>
      <c r="E433" s="54">
        <v>30.942499999999999</v>
      </c>
      <c r="F433" s="54">
        <v>31.163799999999998</v>
      </c>
      <c r="G433" s="54">
        <v>31.043389999999999</v>
      </c>
    </row>
    <row r="434" spans="1:7" x14ac:dyDescent="0.6">
      <c r="A434" s="54" t="s">
        <v>187</v>
      </c>
      <c r="B434" s="54" t="s">
        <v>309</v>
      </c>
      <c r="C434" s="54" t="s">
        <v>44</v>
      </c>
      <c r="D434" s="54">
        <v>29.882760000000001</v>
      </c>
      <c r="E434" s="54">
        <v>30.0974</v>
      </c>
      <c r="F434" s="54">
        <v>30.356549999999999</v>
      </c>
      <c r="G434" s="54">
        <v>30.11224</v>
      </c>
    </row>
    <row r="435" spans="1:7" x14ac:dyDescent="0.6">
      <c r="A435" s="54" t="s">
        <v>187</v>
      </c>
      <c r="B435" s="54" t="s">
        <v>309</v>
      </c>
      <c r="C435" s="54" t="s">
        <v>45</v>
      </c>
      <c r="D435" s="54">
        <v>26.924910000000001</v>
      </c>
      <c r="E435" s="54">
        <v>26.900459999999999</v>
      </c>
      <c r="F435" s="54">
        <v>27.056730000000002</v>
      </c>
      <c r="G435" s="54">
        <v>26.960699999999999</v>
      </c>
    </row>
    <row r="436" spans="1:7" x14ac:dyDescent="0.6">
      <c r="A436" s="54" t="s">
        <v>187</v>
      </c>
      <c r="B436" s="54" t="s">
        <v>309</v>
      </c>
      <c r="C436" s="54" t="s">
        <v>46</v>
      </c>
      <c r="D436" s="54">
        <v>29.817779999999999</v>
      </c>
      <c r="E436" s="54">
        <v>29.88955</v>
      </c>
      <c r="F436" s="54">
        <v>30.068570000000001</v>
      </c>
      <c r="G436" s="54">
        <v>29.9253</v>
      </c>
    </row>
    <row r="437" spans="1:7" x14ac:dyDescent="0.6">
      <c r="A437" s="54" t="s">
        <v>187</v>
      </c>
      <c r="B437" s="54" t="s">
        <v>309</v>
      </c>
      <c r="C437" s="54" t="s">
        <v>47</v>
      </c>
      <c r="D437" s="54">
        <v>24.507950000000001</v>
      </c>
      <c r="E437" s="54">
        <v>24.415790000000001</v>
      </c>
      <c r="F437" s="54">
        <v>24.448429999999998</v>
      </c>
      <c r="G437" s="54">
        <v>24.45739</v>
      </c>
    </row>
    <row r="438" spans="1:7" x14ac:dyDescent="0.6">
      <c r="A438" s="54" t="s">
        <v>187</v>
      </c>
      <c r="B438" s="54" t="s">
        <v>309</v>
      </c>
      <c r="C438" s="54" t="s">
        <v>48</v>
      </c>
      <c r="D438" s="54">
        <v>29.840430000000001</v>
      </c>
      <c r="E438" s="54">
        <v>29.98423</v>
      </c>
      <c r="F438" s="54">
        <v>29.92943</v>
      </c>
      <c r="G438" s="54">
        <v>29.918030000000002</v>
      </c>
    </row>
    <row r="439" spans="1:7" x14ac:dyDescent="0.6">
      <c r="A439" s="54" t="s">
        <v>187</v>
      </c>
      <c r="B439" s="54" t="s">
        <v>309</v>
      </c>
      <c r="C439" s="54" t="s">
        <v>49</v>
      </c>
      <c r="D439" s="54">
        <v>26.644490000000001</v>
      </c>
      <c r="E439" s="54">
        <v>26.699069999999999</v>
      </c>
      <c r="F439" s="54">
        <v>26.788589999999999</v>
      </c>
      <c r="G439" s="54">
        <v>26.710719999999998</v>
      </c>
    </row>
    <row r="440" spans="1:7" x14ac:dyDescent="0.6">
      <c r="A440" s="54" t="s">
        <v>187</v>
      </c>
      <c r="B440" s="54" t="s">
        <v>309</v>
      </c>
      <c r="C440" s="54" t="s">
        <v>50</v>
      </c>
      <c r="D440" s="54">
        <v>23.705349999999999</v>
      </c>
      <c r="E440" s="54">
        <v>23.703189999999999</v>
      </c>
      <c r="F440" s="54">
        <v>23.80622</v>
      </c>
      <c r="G440" s="54">
        <v>23.738250000000001</v>
      </c>
    </row>
    <row r="441" spans="1:7" x14ac:dyDescent="0.6">
      <c r="A441" s="54" t="s">
        <v>187</v>
      </c>
      <c r="B441" s="54" t="s">
        <v>309</v>
      </c>
      <c r="C441" s="54" t="s">
        <v>51</v>
      </c>
      <c r="D441" s="54">
        <v>24.80931</v>
      </c>
      <c r="E441" s="54">
        <v>24.80668</v>
      </c>
      <c r="F441" s="54">
        <v>25.1358</v>
      </c>
      <c r="G441" s="54">
        <v>24.917259999999999</v>
      </c>
    </row>
    <row r="442" spans="1:7" x14ac:dyDescent="0.6">
      <c r="A442" s="54" t="s">
        <v>187</v>
      </c>
      <c r="B442" s="54" t="s">
        <v>309</v>
      </c>
      <c r="C442" s="54" t="s">
        <v>52</v>
      </c>
      <c r="D442" s="54">
        <v>27.569389999999999</v>
      </c>
      <c r="E442" s="54">
        <v>27.68805</v>
      </c>
      <c r="F442" s="54">
        <v>27.92783</v>
      </c>
      <c r="G442" s="54">
        <v>27.72842</v>
      </c>
    </row>
    <row r="443" spans="1:7" x14ac:dyDescent="0.6">
      <c r="A443" s="54" t="s">
        <v>157</v>
      </c>
      <c r="B443" s="54" t="s">
        <v>310</v>
      </c>
      <c r="C443" s="54" t="s">
        <v>33</v>
      </c>
      <c r="D443" s="54">
        <v>22.2165</v>
      </c>
      <c r="E443" s="54">
        <v>22.082419999999999</v>
      </c>
      <c r="F443" s="54">
        <v>22.093810000000001</v>
      </c>
      <c r="G443" s="54">
        <v>22.13091</v>
      </c>
    </row>
    <row r="444" spans="1:7" x14ac:dyDescent="0.6">
      <c r="A444" s="54" t="s">
        <v>157</v>
      </c>
      <c r="B444" s="54" t="s">
        <v>310</v>
      </c>
      <c r="C444" s="54" t="s">
        <v>34</v>
      </c>
      <c r="D444" s="54">
        <v>31.95336</v>
      </c>
      <c r="E444" s="54">
        <v>32.053879999999999</v>
      </c>
      <c r="F444" s="54">
        <v>31.710920000000002</v>
      </c>
      <c r="G444" s="54">
        <v>31.90605</v>
      </c>
    </row>
    <row r="445" spans="1:7" x14ac:dyDescent="0.6">
      <c r="A445" s="54" t="s">
        <v>157</v>
      </c>
      <c r="B445" s="54" t="s">
        <v>310</v>
      </c>
      <c r="C445" s="54" t="s">
        <v>35</v>
      </c>
      <c r="D445" s="54">
        <v>28.975149999999999</v>
      </c>
      <c r="E445" s="54">
        <v>28.957080000000001</v>
      </c>
      <c r="F445" s="54">
        <v>28.864830000000001</v>
      </c>
      <c r="G445" s="54">
        <v>28.93235</v>
      </c>
    </row>
    <row r="446" spans="1:7" x14ac:dyDescent="0.6">
      <c r="A446" s="54" t="s">
        <v>157</v>
      </c>
      <c r="B446" s="54" t="s">
        <v>310</v>
      </c>
      <c r="C446" s="54" t="s">
        <v>36</v>
      </c>
      <c r="D446" s="54">
        <v>31.922170000000001</v>
      </c>
      <c r="E446" s="54">
        <v>32.079569999999997</v>
      </c>
      <c r="F446" s="54">
        <v>32.169750000000001</v>
      </c>
      <c r="G446" s="54">
        <v>32.057160000000003</v>
      </c>
    </row>
    <row r="447" spans="1:7" x14ac:dyDescent="0.6">
      <c r="A447" s="54" t="s">
        <v>157</v>
      </c>
      <c r="B447" s="54" t="s">
        <v>310</v>
      </c>
      <c r="C447" s="54" t="s">
        <v>37</v>
      </c>
      <c r="D447" s="54">
        <v>31.94426</v>
      </c>
      <c r="E447" s="54">
        <v>31.95729</v>
      </c>
      <c r="F447" s="54">
        <v>31.94781</v>
      </c>
      <c r="G447" s="54">
        <v>31.94979</v>
      </c>
    </row>
    <row r="448" spans="1:7" x14ac:dyDescent="0.6">
      <c r="A448" s="54" t="s">
        <v>157</v>
      </c>
      <c r="B448" s="54" t="s">
        <v>310</v>
      </c>
      <c r="C448" s="54" t="s">
        <v>38</v>
      </c>
      <c r="D448" s="54">
        <v>30.887119999999999</v>
      </c>
      <c r="E448" s="54">
        <v>31.24802</v>
      </c>
      <c r="F448" s="54">
        <v>31.46377</v>
      </c>
      <c r="G448" s="54">
        <v>31.199639999999999</v>
      </c>
    </row>
    <row r="449" spans="1:7" x14ac:dyDescent="0.6">
      <c r="A449" s="54" t="s">
        <v>157</v>
      </c>
      <c r="B449" s="54" t="s">
        <v>310</v>
      </c>
      <c r="C449" s="54" t="s">
        <v>39</v>
      </c>
      <c r="D449" s="54">
        <v>28.859870000000001</v>
      </c>
      <c r="E449" s="54">
        <v>28.910509999999999</v>
      </c>
      <c r="F449" s="54">
        <v>28.850650000000002</v>
      </c>
      <c r="G449" s="54">
        <v>28.87368</v>
      </c>
    </row>
    <row r="450" spans="1:7" x14ac:dyDescent="0.6">
      <c r="A450" s="54" t="s">
        <v>157</v>
      </c>
      <c r="B450" s="54" t="s">
        <v>310</v>
      </c>
      <c r="C450" s="54" t="s">
        <v>61</v>
      </c>
      <c r="D450" s="54">
        <v>34.368600000000001</v>
      </c>
      <c r="E450" s="54">
        <v>33.940080000000002</v>
      </c>
      <c r="F450" s="54">
        <v>34.527760000000001</v>
      </c>
      <c r="G450" s="54">
        <v>34.27881</v>
      </c>
    </row>
    <row r="451" spans="1:7" x14ac:dyDescent="0.6">
      <c r="A451" s="54" t="s">
        <v>157</v>
      </c>
      <c r="B451" s="54" t="s">
        <v>310</v>
      </c>
      <c r="C451" s="54" t="s">
        <v>40</v>
      </c>
      <c r="D451" s="54">
        <v>27.911899999999999</v>
      </c>
      <c r="E451" s="54">
        <v>27.93543</v>
      </c>
      <c r="F451" s="54">
        <v>27.865670000000001</v>
      </c>
      <c r="G451" s="54">
        <v>27.904330000000002</v>
      </c>
    </row>
    <row r="452" spans="1:7" x14ac:dyDescent="0.6">
      <c r="A452" s="54" t="s">
        <v>157</v>
      </c>
      <c r="B452" s="54" t="s">
        <v>310</v>
      </c>
      <c r="C452" s="54" t="s">
        <v>41</v>
      </c>
      <c r="D452" s="54">
        <v>31.943760000000001</v>
      </c>
      <c r="E452" s="54">
        <v>32.150069999999999</v>
      </c>
      <c r="F452" s="54">
        <v>32.083219999999997</v>
      </c>
      <c r="G452" s="54">
        <v>32.059019999999997</v>
      </c>
    </row>
    <row r="453" spans="1:7" x14ac:dyDescent="0.6">
      <c r="A453" s="54" t="s">
        <v>157</v>
      </c>
      <c r="B453" s="54" t="s">
        <v>310</v>
      </c>
      <c r="C453" s="54" t="s">
        <v>42</v>
      </c>
      <c r="D453" s="54">
        <v>24.728850000000001</v>
      </c>
      <c r="E453" s="54">
        <v>24.741879999999998</v>
      </c>
      <c r="F453" s="54">
        <v>24.74662</v>
      </c>
      <c r="G453" s="54">
        <v>24.73912</v>
      </c>
    </row>
    <row r="454" spans="1:7" x14ac:dyDescent="0.6">
      <c r="A454" s="54" t="s">
        <v>157</v>
      </c>
      <c r="B454" s="54" t="s">
        <v>310</v>
      </c>
      <c r="C454" s="54" t="s">
        <v>43</v>
      </c>
      <c r="D454" s="54">
        <v>30.29476</v>
      </c>
      <c r="E454" s="54">
        <v>30.460599999999999</v>
      </c>
      <c r="F454" s="54">
        <v>30.51492</v>
      </c>
      <c r="G454" s="54">
        <v>30.42343</v>
      </c>
    </row>
    <row r="455" spans="1:7" x14ac:dyDescent="0.6">
      <c r="A455" s="54" t="s">
        <v>157</v>
      </c>
      <c r="B455" s="54" t="s">
        <v>310</v>
      </c>
      <c r="C455" s="54" t="s">
        <v>44</v>
      </c>
      <c r="D455" s="54">
        <v>32.096890000000002</v>
      </c>
      <c r="E455" s="54">
        <v>32.313459999999999</v>
      </c>
      <c r="F455" s="54">
        <v>32.505369999999999</v>
      </c>
      <c r="G455" s="54">
        <v>32.305239999999998</v>
      </c>
    </row>
    <row r="456" spans="1:7" x14ac:dyDescent="0.6">
      <c r="A456" s="54" t="s">
        <v>157</v>
      </c>
      <c r="B456" s="54" t="s">
        <v>310</v>
      </c>
      <c r="C456" s="54" t="s">
        <v>45</v>
      </c>
      <c r="D456" s="54">
        <v>29.155470000000001</v>
      </c>
      <c r="E456" s="54">
        <v>29.034890000000001</v>
      </c>
      <c r="F456" s="54">
        <v>29.163360000000001</v>
      </c>
      <c r="G456" s="54">
        <v>29.117909999999998</v>
      </c>
    </row>
    <row r="457" spans="1:7" x14ac:dyDescent="0.6">
      <c r="A457" s="54" t="s">
        <v>157</v>
      </c>
      <c r="B457" s="54" t="s">
        <v>310</v>
      </c>
      <c r="C457" s="54" t="s">
        <v>46</v>
      </c>
      <c r="D457" s="54">
        <v>32.480150000000002</v>
      </c>
      <c r="E457" s="54">
        <v>32.175330000000002</v>
      </c>
      <c r="F457" s="54">
        <v>32.024239999999999</v>
      </c>
      <c r="G457" s="54">
        <v>32.226570000000002</v>
      </c>
    </row>
    <row r="458" spans="1:7" x14ac:dyDescent="0.6">
      <c r="A458" s="54" t="s">
        <v>157</v>
      </c>
      <c r="B458" s="54" t="s">
        <v>310</v>
      </c>
      <c r="C458" s="54" t="s">
        <v>47</v>
      </c>
      <c r="D458" s="54">
        <v>27.791650000000001</v>
      </c>
      <c r="E458" s="54">
        <v>27.780539999999998</v>
      </c>
      <c r="F458" s="54">
        <v>27.78078</v>
      </c>
      <c r="G458" s="54">
        <v>27.784320000000001</v>
      </c>
    </row>
    <row r="459" spans="1:7" x14ac:dyDescent="0.6">
      <c r="A459" s="54" t="s">
        <v>157</v>
      </c>
      <c r="B459" s="54" t="s">
        <v>310</v>
      </c>
      <c r="C459" s="54" t="s">
        <v>48</v>
      </c>
      <c r="D459" s="54">
        <v>32.560839999999999</v>
      </c>
      <c r="E459" s="54">
        <v>32.355379999999997</v>
      </c>
      <c r="F459" s="54">
        <v>32.478349999999999</v>
      </c>
      <c r="G459" s="54">
        <v>32.464860000000002</v>
      </c>
    </row>
    <row r="460" spans="1:7" x14ac:dyDescent="0.6">
      <c r="A460" s="54" t="s">
        <v>157</v>
      </c>
      <c r="B460" s="54" t="s">
        <v>310</v>
      </c>
      <c r="C460" s="54" t="s">
        <v>49</v>
      </c>
      <c r="D460" s="54">
        <v>35.478119999999997</v>
      </c>
      <c r="E460" s="54">
        <v>35.218530000000001</v>
      </c>
      <c r="F460" s="54">
        <v>34.628639999999997</v>
      </c>
      <c r="G460" s="54">
        <v>35.108429999999998</v>
      </c>
    </row>
    <row r="461" spans="1:7" x14ac:dyDescent="0.6">
      <c r="A461" s="54" t="s">
        <v>157</v>
      </c>
      <c r="B461" s="54" t="s">
        <v>310</v>
      </c>
      <c r="C461" s="54" t="s">
        <v>50</v>
      </c>
      <c r="D461" s="54">
        <v>24.11673</v>
      </c>
      <c r="E461" s="54">
        <v>24.127210000000002</v>
      </c>
      <c r="F461" s="54">
        <v>24.117920000000002</v>
      </c>
      <c r="G461" s="54">
        <v>24.120619999999999</v>
      </c>
    </row>
    <row r="462" spans="1:7" x14ac:dyDescent="0.6">
      <c r="A462" s="54" t="s">
        <v>157</v>
      </c>
      <c r="B462" s="54" t="s">
        <v>310</v>
      </c>
      <c r="C462" s="54" t="s">
        <v>51</v>
      </c>
      <c r="D462" s="54">
        <v>32.024819999999998</v>
      </c>
      <c r="E462" s="54">
        <v>32.049410000000002</v>
      </c>
      <c r="F462" s="54">
        <v>31.99858</v>
      </c>
      <c r="G462" s="54">
        <v>32.024270000000001</v>
      </c>
    </row>
    <row r="463" spans="1:7" x14ac:dyDescent="0.6">
      <c r="A463" s="54" t="s">
        <v>157</v>
      </c>
      <c r="B463" s="54" t="s">
        <v>310</v>
      </c>
      <c r="C463" s="54" t="s">
        <v>52</v>
      </c>
      <c r="D463" s="54">
        <v>29.387709999999998</v>
      </c>
      <c r="E463" s="54">
        <v>29.582159999999998</v>
      </c>
      <c r="F463" s="54">
        <v>29.49043</v>
      </c>
      <c r="G463" s="54">
        <v>29.48677</v>
      </c>
    </row>
    <row r="464" spans="1:7" x14ac:dyDescent="0.6">
      <c r="A464" s="54" t="s">
        <v>249</v>
      </c>
      <c r="B464" s="54" t="s">
        <v>311</v>
      </c>
      <c r="C464" s="54" t="s">
        <v>33</v>
      </c>
      <c r="D464" s="54">
        <v>21.716049999999999</v>
      </c>
      <c r="E464" s="54">
        <v>21.665949999999999</v>
      </c>
      <c r="F464" s="54">
        <v>21.627500000000001</v>
      </c>
      <c r="G464" s="54">
        <v>21.669830000000001</v>
      </c>
    </row>
    <row r="465" spans="1:7" x14ac:dyDescent="0.6">
      <c r="A465" s="54" t="s">
        <v>249</v>
      </c>
      <c r="B465" s="54" t="s">
        <v>311</v>
      </c>
      <c r="C465" s="54" t="s">
        <v>34</v>
      </c>
      <c r="D465" s="54">
        <v>30.708590000000001</v>
      </c>
      <c r="E465" s="54">
        <v>30.699490000000001</v>
      </c>
      <c r="F465" s="54">
        <v>30.51952</v>
      </c>
      <c r="G465" s="54">
        <v>30.642530000000001</v>
      </c>
    </row>
    <row r="466" spans="1:7" x14ac:dyDescent="0.6">
      <c r="A466" s="54" t="s">
        <v>249</v>
      </c>
      <c r="B466" s="54" t="s">
        <v>311</v>
      </c>
      <c r="C466" s="54" t="s">
        <v>35</v>
      </c>
      <c r="D466" s="54">
        <v>26.444030000000001</v>
      </c>
      <c r="E466" s="54">
        <v>26.374770000000002</v>
      </c>
      <c r="F466" s="54">
        <v>26.386220000000002</v>
      </c>
      <c r="G466" s="54">
        <v>26.401669999999999</v>
      </c>
    </row>
    <row r="467" spans="1:7" x14ac:dyDescent="0.6">
      <c r="A467" s="54" t="s">
        <v>249</v>
      </c>
      <c r="B467" s="54" t="s">
        <v>311</v>
      </c>
      <c r="C467" s="54" t="s">
        <v>36</v>
      </c>
      <c r="D467" s="54">
        <v>27.100940000000001</v>
      </c>
      <c r="E467" s="54">
        <v>27.048729999999999</v>
      </c>
      <c r="F467" s="54">
        <v>27.099879999999999</v>
      </c>
      <c r="G467" s="54">
        <v>27.083179999999999</v>
      </c>
    </row>
    <row r="468" spans="1:7" x14ac:dyDescent="0.6">
      <c r="A468" s="54" t="s">
        <v>249</v>
      </c>
      <c r="B468" s="54" t="s">
        <v>311</v>
      </c>
      <c r="C468" s="54" t="s">
        <v>37</v>
      </c>
      <c r="D468" s="54">
        <v>30.199249999999999</v>
      </c>
      <c r="E468" s="54">
        <v>30.424569999999999</v>
      </c>
      <c r="F468" s="54">
        <v>30.30303</v>
      </c>
      <c r="G468" s="54">
        <v>30.308949999999999</v>
      </c>
    </row>
    <row r="469" spans="1:7" x14ac:dyDescent="0.6">
      <c r="A469" s="54" t="s">
        <v>249</v>
      </c>
      <c r="B469" s="54" t="s">
        <v>311</v>
      </c>
      <c r="C469" s="54" t="s">
        <v>38</v>
      </c>
      <c r="D469" s="54">
        <v>29.8401</v>
      </c>
      <c r="E469" s="54">
        <v>29.826270000000001</v>
      </c>
      <c r="F469" s="54">
        <v>29.95242</v>
      </c>
      <c r="G469" s="54">
        <v>29.87293</v>
      </c>
    </row>
    <row r="470" spans="1:7" x14ac:dyDescent="0.6">
      <c r="A470" s="54" t="s">
        <v>249</v>
      </c>
      <c r="B470" s="54" t="s">
        <v>311</v>
      </c>
      <c r="C470" s="54" t="s">
        <v>39</v>
      </c>
      <c r="D470" s="54">
        <v>27.814830000000001</v>
      </c>
      <c r="E470" s="54">
        <v>27.90324</v>
      </c>
      <c r="F470" s="54">
        <v>27.898990000000001</v>
      </c>
      <c r="G470" s="54">
        <v>27.872350000000001</v>
      </c>
    </row>
    <row r="471" spans="1:7" x14ac:dyDescent="0.6">
      <c r="A471" s="54" t="s">
        <v>249</v>
      </c>
      <c r="B471" s="54" t="s">
        <v>311</v>
      </c>
      <c r="C471" s="54" t="s">
        <v>61</v>
      </c>
      <c r="D471" s="54">
        <v>31.965589999999999</v>
      </c>
      <c r="E471" s="54">
        <v>31.915520000000001</v>
      </c>
      <c r="F471" s="54">
        <v>32.154269999999997</v>
      </c>
      <c r="G471" s="54">
        <v>32.011789999999998</v>
      </c>
    </row>
    <row r="472" spans="1:7" x14ac:dyDescent="0.6">
      <c r="A472" s="54" t="s">
        <v>249</v>
      </c>
      <c r="B472" s="54" t="s">
        <v>311</v>
      </c>
      <c r="C472" s="54" t="s">
        <v>40</v>
      </c>
      <c r="D472" s="54">
        <v>26.329920000000001</v>
      </c>
      <c r="E472" s="54">
        <v>26.287780000000001</v>
      </c>
      <c r="F472" s="54">
        <v>26.234839999999998</v>
      </c>
      <c r="G472" s="54">
        <v>26.284179999999999</v>
      </c>
    </row>
    <row r="473" spans="1:7" x14ac:dyDescent="0.6">
      <c r="A473" s="54" t="s">
        <v>249</v>
      </c>
      <c r="B473" s="54" t="s">
        <v>311</v>
      </c>
      <c r="C473" s="54" t="s">
        <v>41</v>
      </c>
      <c r="D473" s="54">
        <v>23.463329999999999</v>
      </c>
      <c r="E473" s="54">
        <v>23.43778</v>
      </c>
      <c r="F473" s="54">
        <v>23.45654</v>
      </c>
      <c r="G473" s="54">
        <v>23.452549999999999</v>
      </c>
    </row>
    <row r="474" spans="1:7" x14ac:dyDescent="0.6">
      <c r="A474" s="54" t="s">
        <v>249</v>
      </c>
      <c r="B474" s="54" t="s">
        <v>311</v>
      </c>
      <c r="C474" s="54" t="s">
        <v>42</v>
      </c>
      <c r="D474" s="54">
        <v>23.781479999999998</v>
      </c>
      <c r="E474" s="54">
        <v>23.801760000000002</v>
      </c>
      <c r="F474" s="54">
        <v>23.811789999999998</v>
      </c>
      <c r="G474" s="54">
        <v>23.79834</v>
      </c>
    </row>
    <row r="475" spans="1:7" x14ac:dyDescent="0.6">
      <c r="A475" s="54" t="s">
        <v>249</v>
      </c>
      <c r="B475" s="54" t="s">
        <v>311</v>
      </c>
      <c r="C475" s="54" t="s">
        <v>43</v>
      </c>
      <c r="D475" s="54">
        <v>29.769220000000001</v>
      </c>
      <c r="E475" s="54">
        <v>29.791799999999999</v>
      </c>
      <c r="F475" s="54">
        <v>29.779319999999998</v>
      </c>
      <c r="G475" s="54">
        <v>29.780110000000001</v>
      </c>
    </row>
    <row r="476" spans="1:7" x14ac:dyDescent="0.6">
      <c r="A476" s="54" t="s">
        <v>249</v>
      </c>
      <c r="B476" s="54" t="s">
        <v>311</v>
      </c>
      <c r="C476" s="54" t="s">
        <v>44</v>
      </c>
      <c r="D476" s="54">
        <v>27.336749999999999</v>
      </c>
      <c r="E476" s="54">
        <v>27.367190000000001</v>
      </c>
      <c r="F476" s="54">
        <v>27.330110000000001</v>
      </c>
      <c r="G476" s="54">
        <v>27.34468</v>
      </c>
    </row>
    <row r="477" spans="1:7" x14ac:dyDescent="0.6">
      <c r="A477" s="54" t="s">
        <v>249</v>
      </c>
      <c r="B477" s="54" t="s">
        <v>311</v>
      </c>
      <c r="C477" s="54" t="s">
        <v>45</v>
      </c>
      <c r="D477" s="54">
        <v>27.122910000000001</v>
      </c>
      <c r="E477" s="54">
        <v>27.05443</v>
      </c>
      <c r="F477" s="54">
        <v>27.072330000000001</v>
      </c>
      <c r="G477" s="54">
        <v>27.083220000000001</v>
      </c>
    </row>
    <row r="478" spans="1:7" x14ac:dyDescent="0.6">
      <c r="A478" s="54" t="s">
        <v>249</v>
      </c>
      <c r="B478" s="54" t="s">
        <v>311</v>
      </c>
      <c r="C478" s="54" t="s">
        <v>46</v>
      </c>
      <c r="D478" s="54">
        <v>30.640370000000001</v>
      </c>
      <c r="E478" s="54">
        <v>30.513110000000001</v>
      </c>
      <c r="F478" s="54">
        <v>30.70486</v>
      </c>
      <c r="G478" s="54">
        <v>30.619450000000001</v>
      </c>
    </row>
    <row r="479" spans="1:7" x14ac:dyDescent="0.6">
      <c r="A479" s="54" t="s">
        <v>249</v>
      </c>
      <c r="B479" s="54" t="s">
        <v>311</v>
      </c>
      <c r="C479" s="54" t="s">
        <v>47</v>
      </c>
      <c r="D479" s="54">
        <v>29.3477</v>
      </c>
      <c r="E479" s="54">
        <v>29.17155</v>
      </c>
      <c r="F479" s="54">
        <v>29.107320000000001</v>
      </c>
      <c r="G479" s="54">
        <v>29.208860000000001</v>
      </c>
    </row>
    <row r="480" spans="1:7" x14ac:dyDescent="0.6">
      <c r="A480" s="54" t="s">
        <v>249</v>
      </c>
      <c r="B480" s="54" t="s">
        <v>311</v>
      </c>
      <c r="C480" s="54" t="s">
        <v>48</v>
      </c>
      <c r="D480" s="54">
        <v>31.95148</v>
      </c>
      <c r="E480" s="54">
        <v>31.978300000000001</v>
      </c>
      <c r="F480" s="54">
        <v>31.689450000000001</v>
      </c>
      <c r="G480" s="54">
        <v>31.873080000000002</v>
      </c>
    </row>
    <row r="481" spans="1:7" x14ac:dyDescent="0.6">
      <c r="A481" s="54" t="s">
        <v>249</v>
      </c>
      <c r="B481" s="54" t="s">
        <v>311</v>
      </c>
      <c r="C481" s="54" t="s">
        <v>49</v>
      </c>
      <c r="D481" s="54">
        <v>26.35379</v>
      </c>
      <c r="E481" s="54">
        <v>26.490020000000001</v>
      </c>
      <c r="F481" s="54">
        <v>26.525770000000001</v>
      </c>
      <c r="G481" s="54">
        <v>26.456530000000001</v>
      </c>
    </row>
    <row r="482" spans="1:7" x14ac:dyDescent="0.6">
      <c r="A482" s="54" t="s">
        <v>249</v>
      </c>
      <c r="B482" s="54" t="s">
        <v>311</v>
      </c>
      <c r="C482" s="54" t="s">
        <v>50</v>
      </c>
      <c r="D482" s="54">
        <v>23.456779999999998</v>
      </c>
      <c r="E482" s="54">
        <v>23.429659999999998</v>
      </c>
      <c r="F482" s="54">
        <v>23.429919999999999</v>
      </c>
      <c r="G482" s="54">
        <v>23.438790000000001</v>
      </c>
    </row>
    <row r="483" spans="1:7" x14ac:dyDescent="0.6">
      <c r="A483" s="54" t="s">
        <v>249</v>
      </c>
      <c r="B483" s="54" t="s">
        <v>311</v>
      </c>
      <c r="C483" s="54" t="s">
        <v>51</v>
      </c>
      <c r="D483" s="54">
        <v>23.432020000000001</v>
      </c>
      <c r="E483" s="54">
        <v>23.438310000000001</v>
      </c>
      <c r="F483" s="54">
        <v>23.452940000000002</v>
      </c>
      <c r="G483" s="54">
        <v>23.441089999999999</v>
      </c>
    </row>
    <row r="484" spans="1:7" x14ac:dyDescent="0.6">
      <c r="A484" s="54" t="s">
        <v>249</v>
      </c>
      <c r="B484" s="54" t="s">
        <v>311</v>
      </c>
      <c r="C484" s="54" t="s">
        <v>52</v>
      </c>
      <c r="D484" s="54">
        <v>28.41451</v>
      </c>
      <c r="E484" s="54">
        <v>28.497810000000001</v>
      </c>
      <c r="F484" s="54">
        <v>28.370989999999999</v>
      </c>
      <c r="G484" s="54">
        <v>28.427769999999999</v>
      </c>
    </row>
    <row r="485" spans="1:7" x14ac:dyDescent="0.6">
      <c r="A485" s="54" t="s">
        <v>205</v>
      </c>
      <c r="B485" s="54" t="s">
        <v>312</v>
      </c>
      <c r="C485" s="54" t="s">
        <v>33</v>
      </c>
      <c r="D485" s="54">
        <v>21.830279999999998</v>
      </c>
      <c r="E485" s="54">
        <v>21.76784</v>
      </c>
      <c r="F485" s="54">
        <v>21.764669999999999</v>
      </c>
      <c r="G485" s="54">
        <v>21.787600000000001</v>
      </c>
    </row>
    <row r="486" spans="1:7" x14ac:dyDescent="0.6">
      <c r="A486" s="54" t="s">
        <v>205</v>
      </c>
      <c r="B486" s="54" t="s">
        <v>312</v>
      </c>
      <c r="C486" s="54" t="s">
        <v>34</v>
      </c>
      <c r="D486" s="54">
        <v>31.666160000000001</v>
      </c>
      <c r="E486" s="54">
        <v>31.566400000000002</v>
      </c>
      <c r="F486" s="54">
        <v>31.678339999999999</v>
      </c>
      <c r="G486" s="54">
        <v>31.636970000000002</v>
      </c>
    </row>
    <row r="487" spans="1:7" x14ac:dyDescent="0.6">
      <c r="A487" s="54" t="s">
        <v>205</v>
      </c>
      <c r="B487" s="54" t="s">
        <v>312</v>
      </c>
      <c r="C487" s="54" t="s">
        <v>35</v>
      </c>
      <c r="D487" s="54">
        <v>27.008230000000001</v>
      </c>
      <c r="E487" s="54">
        <v>26.894829999999999</v>
      </c>
      <c r="F487" s="54">
        <v>27.051410000000001</v>
      </c>
      <c r="G487" s="54">
        <v>26.984819999999999</v>
      </c>
    </row>
    <row r="488" spans="1:7" x14ac:dyDescent="0.6">
      <c r="A488" s="54" t="s">
        <v>205</v>
      </c>
      <c r="B488" s="54" t="s">
        <v>312</v>
      </c>
      <c r="C488" s="54" t="s">
        <v>36</v>
      </c>
      <c r="D488" s="54">
        <v>28.760819999999999</v>
      </c>
      <c r="E488" s="54">
        <v>28.782820000000001</v>
      </c>
      <c r="F488" s="54">
        <v>28.805510000000002</v>
      </c>
      <c r="G488" s="54">
        <v>28.783049999999999</v>
      </c>
    </row>
    <row r="489" spans="1:7" x14ac:dyDescent="0.6">
      <c r="A489" s="54" t="s">
        <v>205</v>
      </c>
      <c r="B489" s="54" t="s">
        <v>312</v>
      </c>
      <c r="C489" s="54" t="s">
        <v>37</v>
      </c>
      <c r="D489" s="54">
        <v>30.808319999999998</v>
      </c>
      <c r="E489" s="54">
        <v>30.910609999999998</v>
      </c>
      <c r="F489" s="54">
        <v>30.81972</v>
      </c>
      <c r="G489" s="54">
        <v>30.846219999999999</v>
      </c>
    </row>
    <row r="490" spans="1:7" x14ac:dyDescent="0.6">
      <c r="A490" s="54" t="s">
        <v>205</v>
      </c>
      <c r="B490" s="54" t="s">
        <v>312</v>
      </c>
      <c r="C490" s="54" t="s">
        <v>38</v>
      </c>
      <c r="D490" s="54">
        <v>30.890270000000001</v>
      </c>
      <c r="E490" s="54">
        <v>30.891570000000002</v>
      </c>
      <c r="F490" s="54">
        <v>30.931039999999999</v>
      </c>
      <c r="G490" s="54">
        <v>30.90429</v>
      </c>
    </row>
    <row r="491" spans="1:7" x14ac:dyDescent="0.6">
      <c r="A491" s="54" t="s">
        <v>205</v>
      </c>
      <c r="B491" s="54" t="s">
        <v>312</v>
      </c>
      <c r="C491" s="54" t="s">
        <v>39</v>
      </c>
      <c r="D491" s="54">
        <v>28.828700000000001</v>
      </c>
      <c r="E491" s="54">
        <v>28.804259999999999</v>
      </c>
      <c r="F491" s="54">
        <v>28.91582</v>
      </c>
      <c r="G491" s="54">
        <v>28.849589999999999</v>
      </c>
    </row>
    <row r="492" spans="1:7" x14ac:dyDescent="0.6">
      <c r="A492" s="54" t="s">
        <v>205</v>
      </c>
      <c r="B492" s="54" t="s">
        <v>312</v>
      </c>
      <c r="C492" s="54" t="s">
        <v>61</v>
      </c>
      <c r="D492" s="54">
        <v>34.295279999999998</v>
      </c>
      <c r="E492" s="54">
        <v>34.208300000000001</v>
      </c>
      <c r="F492" s="54">
        <v>34.123820000000002</v>
      </c>
      <c r="G492" s="54">
        <v>34.209130000000002</v>
      </c>
    </row>
    <row r="493" spans="1:7" x14ac:dyDescent="0.6">
      <c r="A493" s="54" t="s">
        <v>205</v>
      </c>
      <c r="B493" s="54" t="s">
        <v>312</v>
      </c>
      <c r="C493" s="54" t="s">
        <v>40</v>
      </c>
      <c r="D493" s="54">
        <v>26.822209999999998</v>
      </c>
      <c r="E493" s="54">
        <v>26.810649999999999</v>
      </c>
      <c r="F493" s="54">
        <v>26.804569999999998</v>
      </c>
      <c r="G493" s="54">
        <v>26.812480000000001</v>
      </c>
    </row>
    <row r="494" spans="1:7" x14ac:dyDescent="0.6">
      <c r="A494" s="54" t="s">
        <v>205</v>
      </c>
      <c r="B494" s="54" t="s">
        <v>312</v>
      </c>
      <c r="C494" s="54" t="s">
        <v>41</v>
      </c>
      <c r="D494" s="54">
        <v>26.914919999999999</v>
      </c>
      <c r="E494" s="54">
        <v>26.85257</v>
      </c>
      <c r="F494" s="54">
        <v>26.904730000000001</v>
      </c>
      <c r="G494" s="54">
        <v>26.890740000000001</v>
      </c>
    </row>
    <row r="495" spans="1:7" x14ac:dyDescent="0.6">
      <c r="A495" s="54" t="s">
        <v>205</v>
      </c>
      <c r="B495" s="54" t="s">
        <v>312</v>
      </c>
      <c r="C495" s="54" t="s">
        <v>42</v>
      </c>
      <c r="D495" s="54">
        <v>23.645720000000001</v>
      </c>
      <c r="E495" s="54">
        <v>23.659310000000001</v>
      </c>
      <c r="F495" s="54">
        <v>23.643419999999999</v>
      </c>
      <c r="G495" s="54">
        <v>23.649480000000001</v>
      </c>
    </row>
    <row r="496" spans="1:7" x14ac:dyDescent="0.6">
      <c r="A496" s="54" t="s">
        <v>205</v>
      </c>
      <c r="B496" s="54" t="s">
        <v>312</v>
      </c>
      <c r="C496" s="54" t="s">
        <v>43</v>
      </c>
      <c r="D496" s="54">
        <v>30.474309999999999</v>
      </c>
      <c r="E496" s="54">
        <v>30.50806</v>
      </c>
      <c r="F496" s="54">
        <v>30.563739999999999</v>
      </c>
      <c r="G496" s="54">
        <v>30.515370000000001</v>
      </c>
    </row>
    <row r="497" spans="1:7" x14ac:dyDescent="0.6">
      <c r="A497" s="54" t="s">
        <v>205</v>
      </c>
      <c r="B497" s="54" t="s">
        <v>312</v>
      </c>
      <c r="C497" s="54" t="s">
        <v>44</v>
      </c>
      <c r="D497" s="54">
        <v>29.963439999999999</v>
      </c>
      <c r="E497" s="54">
        <v>29.952909999999999</v>
      </c>
      <c r="F497" s="54">
        <v>29.769639999999999</v>
      </c>
      <c r="G497" s="54">
        <v>29.895330000000001</v>
      </c>
    </row>
    <row r="498" spans="1:7" x14ac:dyDescent="0.6">
      <c r="A498" s="54" t="s">
        <v>205</v>
      </c>
      <c r="B498" s="54" t="s">
        <v>312</v>
      </c>
      <c r="C498" s="54" t="s">
        <v>45</v>
      </c>
      <c r="D498" s="54">
        <v>28.290199999999999</v>
      </c>
      <c r="E498" s="54">
        <v>28.209299999999999</v>
      </c>
      <c r="F498" s="54">
        <v>28.284849999999999</v>
      </c>
      <c r="G498" s="54">
        <v>28.26145</v>
      </c>
    </row>
    <row r="499" spans="1:7" x14ac:dyDescent="0.6">
      <c r="A499" s="54" t="s">
        <v>205</v>
      </c>
      <c r="B499" s="54" t="s">
        <v>312</v>
      </c>
      <c r="C499" s="54" t="s">
        <v>46</v>
      </c>
      <c r="D499" s="54">
        <v>32.045200000000001</v>
      </c>
      <c r="E499" s="54">
        <v>32.24353</v>
      </c>
      <c r="F499" s="54">
        <v>32.139809999999997</v>
      </c>
      <c r="G499" s="54">
        <v>32.142850000000003</v>
      </c>
    </row>
    <row r="500" spans="1:7" x14ac:dyDescent="0.6">
      <c r="A500" s="54" t="s">
        <v>205</v>
      </c>
      <c r="B500" s="54" t="s">
        <v>312</v>
      </c>
      <c r="C500" s="54" t="s">
        <v>47</v>
      </c>
      <c r="D500" s="54">
        <v>28.837789999999998</v>
      </c>
      <c r="E500" s="54">
        <v>28.81758</v>
      </c>
      <c r="F500" s="54">
        <v>28.79243</v>
      </c>
      <c r="G500" s="54">
        <v>28.815930000000002</v>
      </c>
    </row>
    <row r="501" spans="1:7" x14ac:dyDescent="0.6">
      <c r="A501" s="54" t="s">
        <v>205</v>
      </c>
      <c r="B501" s="54" t="s">
        <v>312</v>
      </c>
      <c r="C501" s="54" t="s">
        <v>48</v>
      </c>
      <c r="D501" s="54">
        <v>31.867730000000002</v>
      </c>
      <c r="E501" s="54">
        <v>31.5562</v>
      </c>
      <c r="F501" s="54">
        <v>31.468610000000002</v>
      </c>
      <c r="G501" s="54">
        <v>31.630849999999999</v>
      </c>
    </row>
    <row r="502" spans="1:7" x14ac:dyDescent="0.6">
      <c r="A502" s="54" t="s">
        <v>205</v>
      </c>
      <c r="B502" s="54" t="s">
        <v>312</v>
      </c>
      <c r="C502" s="54" t="s">
        <v>49</v>
      </c>
      <c r="D502" s="54">
        <v>27.0489</v>
      </c>
      <c r="E502" s="54">
        <v>27.016190000000002</v>
      </c>
      <c r="F502" s="54">
        <v>26.924990000000001</v>
      </c>
      <c r="G502" s="54">
        <v>26.996690000000001</v>
      </c>
    </row>
    <row r="503" spans="1:7" x14ac:dyDescent="0.6">
      <c r="A503" s="54" t="s">
        <v>205</v>
      </c>
      <c r="B503" s="54" t="s">
        <v>312</v>
      </c>
      <c r="C503" s="54" t="s">
        <v>50</v>
      </c>
      <c r="D503" s="54">
        <v>22.988579999999999</v>
      </c>
      <c r="E503" s="54">
        <v>23.05996</v>
      </c>
      <c r="F503" s="54">
        <v>23.0365</v>
      </c>
      <c r="G503" s="54">
        <v>23.02835</v>
      </c>
    </row>
    <row r="504" spans="1:7" x14ac:dyDescent="0.6">
      <c r="A504" s="54" t="s">
        <v>205</v>
      </c>
      <c r="B504" s="54" t="s">
        <v>312</v>
      </c>
      <c r="C504" s="54" t="s">
        <v>51</v>
      </c>
      <c r="D504" s="54">
        <v>31.448630000000001</v>
      </c>
      <c r="E504" s="54">
        <v>31.496300000000002</v>
      </c>
      <c r="F504" s="54">
        <v>31.590109999999999</v>
      </c>
      <c r="G504" s="54">
        <v>31.511679999999998</v>
      </c>
    </row>
    <row r="505" spans="1:7" x14ac:dyDescent="0.6">
      <c r="A505" s="54" t="s">
        <v>205</v>
      </c>
      <c r="B505" s="54" t="s">
        <v>312</v>
      </c>
      <c r="C505" s="54" t="s">
        <v>52</v>
      </c>
      <c r="D505" s="54">
        <v>28.360130000000002</v>
      </c>
      <c r="E505" s="54">
        <v>28.409369999999999</v>
      </c>
      <c r="F505" s="54">
        <v>28.376390000000001</v>
      </c>
      <c r="G505" s="54">
        <v>28.381959999999999</v>
      </c>
    </row>
    <row r="506" spans="1:7" x14ac:dyDescent="0.6">
      <c r="A506" s="54" t="s">
        <v>65</v>
      </c>
      <c r="B506" s="54" t="s">
        <v>313</v>
      </c>
      <c r="C506" s="54" t="s">
        <v>33</v>
      </c>
      <c r="D506" s="54">
        <v>21.072520000000001</v>
      </c>
      <c r="E506" s="54">
        <v>20.96829</v>
      </c>
      <c r="F506" s="54">
        <v>20.958870000000001</v>
      </c>
      <c r="G506" s="54">
        <v>20.999890000000001</v>
      </c>
    </row>
    <row r="507" spans="1:7" x14ac:dyDescent="0.6">
      <c r="A507" s="54" t="s">
        <v>65</v>
      </c>
      <c r="B507" s="54" t="s">
        <v>313</v>
      </c>
      <c r="C507" s="54" t="s">
        <v>34</v>
      </c>
      <c r="D507" s="54">
        <v>30.672419999999999</v>
      </c>
      <c r="E507" s="54">
        <v>30.6372</v>
      </c>
      <c r="F507" s="54">
        <v>30.648700000000002</v>
      </c>
      <c r="G507" s="54">
        <v>30.65277</v>
      </c>
    </row>
    <row r="508" spans="1:7" x14ac:dyDescent="0.6">
      <c r="A508" s="54" t="s">
        <v>65</v>
      </c>
      <c r="B508" s="54" t="s">
        <v>313</v>
      </c>
      <c r="C508" s="54" t="s">
        <v>35</v>
      </c>
      <c r="D508" s="54">
        <v>28.328520000000001</v>
      </c>
      <c r="E508" s="54">
        <v>28.274750000000001</v>
      </c>
      <c r="F508" s="54">
        <v>28.289619999999999</v>
      </c>
      <c r="G508" s="54">
        <v>28.297630000000002</v>
      </c>
    </row>
    <row r="509" spans="1:7" x14ac:dyDescent="0.6">
      <c r="A509" s="54" t="s">
        <v>65</v>
      </c>
      <c r="B509" s="54" t="s">
        <v>313</v>
      </c>
      <c r="C509" s="54" t="s">
        <v>36</v>
      </c>
      <c r="D509" s="54">
        <v>28.065770000000001</v>
      </c>
      <c r="E509" s="54">
        <v>28.062639999999998</v>
      </c>
      <c r="F509" s="54">
        <v>27.959</v>
      </c>
      <c r="G509" s="54">
        <v>28.029140000000002</v>
      </c>
    </row>
    <row r="510" spans="1:7" x14ac:dyDescent="0.6">
      <c r="A510" s="54" t="s">
        <v>65</v>
      </c>
      <c r="B510" s="54" t="s">
        <v>313</v>
      </c>
      <c r="C510" s="54" t="s">
        <v>37</v>
      </c>
      <c r="D510" s="54">
        <v>31.699210000000001</v>
      </c>
      <c r="E510" s="54">
        <v>31.416789999999999</v>
      </c>
      <c r="F510" s="54">
        <v>31.744589999999999</v>
      </c>
      <c r="G510" s="54">
        <v>31.620200000000001</v>
      </c>
    </row>
    <row r="511" spans="1:7" x14ac:dyDescent="0.6">
      <c r="A511" s="54" t="s">
        <v>65</v>
      </c>
      <c r="B511" s="54" t="s">
        <v>313</v>
      </c>
      <c r="C511" s="54" t="s">
        <v>38</v>
      </c>
      <c r="D511" s="54">
        <v>31.40211</v>
      </c>
      <c r="E511" s="54">
        <v>31.24128</v>
      </c>
      <c r="F511" s="54">
        <v>30.974270000000001</v>
      </c>
      <c r="G511" s="54">
        <v>31.20589</v>
      </c>
    </row>
    <row r="512" spans="1:7" x14ac:dyDescent="0.6">
      <c r="A512" s="54" t="s">
        <v>65</v>
      </c>
      <c r="B512" s="54" t="s">
        <v>313</v>
      </c>
      <c r="C512" s="54" t="s">
        <v>39</v>
      </c>
      <c r="D512" s="54">
        <v>27.78003</v>
      </c>
      <c r="E512" s="54">
        <v>27.876249999999999</v>
      </c>
      <c r="F512" s="54">
        <v>27.870930000000001</v>
      </c>
      <c r="G512" s="54">
        <v>27.842400000000001</v>
      </c>
    </row>
    <row r="513" spans="1:7" x14ac:dyDescent="0.6">
      <c r="A513" s="54" t="s">
        <v>65</v>
      </c>
      <c r="B513" s="54" t="s">
        <v>313</v>
      </c>
      <c r="C513" s="54" t="s">
        <v>61</v>
      </c>
      <c r="D513" s="54">
        <v>35.140009999999997</v>
      </c>
      <c r="E513" s="54">
        <v>34.19106</v>
      </c>
      <c r="F513" s="54">
        <v>34.584290000000003</v>
      </c>
      <c r="G513" s="54">
        <v>34.638449999999999</v>
      </c>
    </row>
    <row r="514" spans="1:7" x14ac:dyDescent="0.6">
      <c r="A514" s="54" t="s">
        <v>65</v>
      </c>
      <c r="B514" s="54" t="s">
        <v>313</v>
      </c>
      <c r="C514" s="54" t="s">
        <v>40</v>
      </c>
      <c r="D514" s="54">
        <v>27.939360000000001</v>
      </c>
      <c r="E514" s="54">
        <v>27.907109999999999</v>
      </c>
      <c r="F514" s="54">
        <v>27.85791</v>
      </c>
      <c r="G514" s="54">
        <v>27.90146</v>
      </c>
    </row>
    <row r="515" spans="1:7" x14ac:dyDescent="0.6">
      <c r="A515" s="54" t="s">
        <v>65</v>
      </c>
      <c r="B515" s="54" t="s">
        <v>313</v>
      </c>
      <c r="C515" s="54" t="s">
        <v>41</v>
      </c>
      <c r="D515" s="54">
        <v>26.73695</v>
      </c>
      <c r="E515" s="54">
        <v>26.742370000000001</v>
      </c>
      <c r="F515" s="54">
        <v>26.814599999999999</v>
      </c>
      <c r="G515" s="54">
        <v>26.76464</v>
      </c>
    </row>
    <row r="516" spans="1:7" x14ac:dyDescent="0.6">
      <c r="A516" s="54" t="s">
        <v>65</v>
      </c>
      <c r="B516" s="54" t="s">
        <v>313</v>
      </c>
      <c r="C516" s="54" t="s">
        <v>42</v>
      </c>
      <c r="D516" s="54">
        <v>24.649170000000002</v>
      </c>
      <c r="E516" s="54">
        <v>24.662600000000001</v>
      </c>
      <c r="F516" s="54">
        <v>24.662220000000001</v>
      </c>
      <c r="G516" s="54">
        <v>24.658000000000001</v>
      </c>
    </row>
    <row r="517" spans="1:7" x14ac:dyDescent="0.6">
      <c r="A517" s="54" t="s">
        <v>65</v>
      </c>
      <c r="B517" s="54" t="s">
        <v>313</v>
      </c>
      <c r="C517" s="54" t="s">
        <v>43</v>
      </c>
      <c r="D517" s="54">
        <v>30.372250000000001</v>
      </c>
      <c r="E517" s="54">
        <v>30.688759999999998</v>
      </c>
      <c r="F517" s="54">
        <v>30.83944</v>
      </c>
      <c r="G517" s="54">
        <v>30.633479999999999</v>
      </c>
    </row>
    <row r="518" spans="1:7" x14ac:dyDescent="0.6">
      <c r="A518" s="54" t="s">
        <v>65</v>
      </c>
      <c r="B518" s="54" t="s">
        <v>313</v>
      </c>
      <c r="C518" s="54" t="s">
        <v>44</v>
      </c>
      <c r="D518" s="54">
        <v>29.371030000000001</v>
      </c>
      <c r="E518" s="54">
        <v>29.135190000000001</v>
      </c>
      <c r="F518" s="54">
        <v>29.327970000000001</v>
      </c>
      <c r="G518" s="54">
        <v>29.27806</v>
      </c>
    </row>
    <row r="519" spans="1:7" x14ac:dyDescent="0.6">
      <c r="A519" s="54" t="s">
        <v>65</v>
      </c>
      <c r="B519" s="54" t="s">
        <v>313</v>
      </c>
      <c r="C519" s="54" t="s">
        <v>45</v>
      </c>
      <c r="D519" s="54">
        <v>28.063980000000001</v>
      </c>
      <c r="E519" s="54">
        <v>28.02497</v>
      </c>
      <c r="F519" s="54">
        <v>28.07038</v>
      </c>
      <c r="G519" s="54">
        <v>28.05311</v>
      </c>
    </row>
    <row r="520" spans="1:7" x14ac:dyDescent="0.6">
      <c r="A520" s="54" t="s">
        <v>65</v>
      </c>
      <c r="B520" s="54" t="s">
        <v>313</v>
      </c>
      <c r="C520" s="54" t="s">
        <v>46</v>
      </c>
      <c r="D520" s="54">
        <v>31.29468</v>
      </c>
      <c r="E520" s="54">
        <v>31.040099999999999</v>
      </c>
      <c r="F520" s="54">
        <v>30.989419999999999</v>
      </c>
      <c r="G520" s="54">
        <v>31.108070000000001</v>
      </c>
    </row>
    <row r="521" spans="1:7" x14ac:dyDescent="0.6">
      <c r="A521" s="54" t="s">
        <v>65</v>
      </c>
      <c r="B521" s="54" t="s">
        <v>313</v>
      </c>
      <c r="C521" s="54" t="s">
        <v>47</v>
      </c>
      <c r="D521" s="54">
        <v>29.21312</v>
      </c>
      <c r="E521" s="54">
        <v>29.156559999999999</v>
      </c>
      <c r="F521" s="54">
        <v>29.19183</v>
      </c>
      <c r="G521" s="54">
        <v>29.187169999999998</v>
      </c>
    </row>
    <row r="522" spans="1:7" x14ac:dyDescent="0.6">
      <c r="A522" s="54" t="s">
        <v>65</v>
      </c>
      <c r="B522" s="54" t="s">
        <v>313</v>
      </c>
      <c r="C522" s="54" t="s">
        <v>48</v>
      </c>
      <c r="D522" s="54">
        <v>30.158380000000001</v>
      </c>
      <c r="E522" s="54">
        <v>29.796119999999998</v>
      </c>
      <c r="F522" s="54">
        <v>30.050260000000002</v>
      </c>
      <c r="G522" s="54">
        <v>30.00159</v>
      </c>
    </row>
    <row r="523" spans="1:7" x14ac:dyDescent="0.6">
      <c r="A523" s="54" t="s">
        <v>65</v>
      </c>
      <c r="B523" s="54" t="s">
        <v>313</v>
      </c>
      <c r="C523" s="54" t="s">
        <v>49</v>
      </c>
      <c r="D523" s="54">
        <v>30.895800000000001</v>
      </c>
      <c r="E523" s="54">
        <v>30.867629999999998</v>
      </c>
      <c r="F523" s="54">
        <v>30.869800000000001</v>
      </c>
      <c r="G523" s="54">
        <v>30.877739999999999</v>
      </c>
    </row>
    <row r="524" spans="1:7" x14ac:dyDescent="0.6">
      <c r="A524" s="54" t="s">
        <v>65</v>
      </c>
      <c r="B524" s="54" t="s">
        <v>313</v>
      </c>
      <c r="C524" s="54" t="s">
        <v>50</v>
      </c>
      <c r="D524" s="54">
        <v>24.18582</v>
      </c>
      <c r="E524" s="54">
        <v>24.194240000000001</v>
      </c>
      <c r="F524" s="54">
        <v>24.16994</v>
      </c>
      <c r="G524" s="54">
        <v>24.183330000000002</v>
      </c>
    </row>
    <row r="525" spans="1:7" x14ac:dyDescent="0.6">
      <c r="A525" s="54" t="s">
        <v>65</v>
      </c>
      <c r="B525" s="54" t="s">
        <v>313</v>
      </c>
      <c r="C525" s="54" t="s">
        <v>51</v>
      </c>
      <c r="D525" s="54">
        <v>30.857749999999999</v>
      </c>
      <c r="E525" s="54">
        <v>30.796399999999998</v>
      </c>
      <c r="F525" s="54">
        <v>30.904029999999999</v>
      </c>
      <c r="G525" s="54">
        <v>30.852730000000001</v>
      </c>
    </row>
    <row r="526" spans="1:7" x14ac:dyDescent="0.6">
      <c r="A526" s="54" t="s">
        <v>65</v>
      </c>
      <c r="B526" s="54" t="s">
        <v>313</v>
      </c>
      <c r="C526" s="54" t="s">
        <v>52</v>
      </c>
      <c r="D526" s="54">
        <v>28.07488</v>
      </c>
      <c r="E526" s="54">
        <v>27.991959999999999</v>
      </c>
      <c r="F526" s="54">
        <v>28.143809999999998</v>
      </c>
      <c r="G526" s="54">
        <v>28.070219999999999</v>
      </c>
    </row>
    <row r="527" spans="1:7" x14ac:dyDescent="0.6">
      <c r="A527" s="54" t="s">
        <v>171</v>
      </c>
      <c r="B527" s="54" t="s">
        <v>314</v>
      </c>
      <c r="C527" s="54" t="s">
        <v>33</v>
      </c>
      <c r="D527" s="54">
        <v>20.778949999999998</v>
      </c>
      <c r="E527" s="54">
        <v>20.719629999999999</v>
      </c>
      <c r="F527" s="54">
        <v>20.831499999999998</v>
      </c>
      <c r="G527" s="54">
        <v>20.776689999999999</v>
      </c>
    </row>
    <row r="528" spans="1:7" x14ac:dyDescent="0.6">
      <c r="A528" s="54" t="s">
        <v>171</v>
      </c>
      <c r="B528" s="54" t="s">
        <v>314</v>
      </c>
      <c r="C528" s="54" t="s">
        <v>34</v>
      </c>
      <c r="D528" s="54">
        <v>30.263829999999999</v>
      </c>
      <c r="E528" s="54">
        <v>30.3371</v>
      </c>
      <c r="F528" s="54">
        <v>30.288340000000002</v>
      </c>
      <c r="G528" s="54">
        <v>30.296420000000001</v>
      </c>
    </row>
    <row r="529" spans="1:7" x14ac:dyDescent="0.6">
      <c r="A529" s="54" t="s">
        <v>171</v>
      </c>
      <c r="B529" s="54" t="s">
        <v>314</v>
      </c>
      <c r="C529" s="54" t="s">
        <v>35</v>
      </c>
      <c r="D529" s="54">
        <v>26.538039999999999</v>
      </c>
      <c r="E529" s="54">
        <v>26.543469999999999</v>
      </c>
      <c r="F529" s="54">
        <v>26.507950000000001</v>
      </c>
      <c r="G529" s="54">
        <v>26.529820000000001</v>
      </c>
    </row>
    <row r="530" spans="1:7" x14ac:dyDescent="0.6">
      <c r="A530" s="54" t="s">
        <v>171</v>
      </c>
      <c r="B530" s="54" t="s">
        <v>314</v>
      </c>
      <c r="C530" s="54" t="s">
        <v>36</v>
      </c>
      <c r="D530" s="54">
        <v>28.338439999999999</v>
      </c>
      <c r="E530" s="54">
        <v>28.262640000000001</v>
      </c>
      <c r="F530" s="54">
        <v>28.45121</v>
      </c>
      <c r="G530" s="54">
        <v>28.350760000000001</v>
      </c>
    </row>
    <row r="531" spans="1:7" x14ac:dyDescent="0.6">
      <c r="A531" s="54" t="s">
        <v>171</v>
      </c>
      <c r="B531" s="54" t="s">
        <v>314</v>
      </c>
      <c r="C531" s="54" t="s">
        <v>37</v>
      </c>
      <c r="D531" s="54">
        <v>30.743569999999998</v>
      </c>
      <c r="E531" s="54">
        <v>30.807590000000001</v>
      </c>
      <c r="F531" s="54">
        <v>30.45673</v>
      </c>
      <c r="G531" s="54">
        <v>30.6693</v>
      </c>
    </row>
    <row r="532" spans="1:7" x14ac:dyDescent="0.6">
      <c r="A532" s="54" t="s">
        <v>171</v>
      </c>
      <c r="B532" s="54" t="s">
        <v>314</v>
      </c>
      <c r="C532" s="54" t="s">
        <v>38</v>
      </c>
      <c r="D532" s="54">
        <v>29.817430000000002</v>
      </c>
      <c r="E532" s="54">
        <v>29.819369999999999</v>
      </c>
      <c r="F532" s="54">
        <v>29.718319999999999</v>
      </c>
      <c r="G532" s="54">
        <v>29.785039999999999</v>
      </c>
    </row>
    <row r="533" spans="1:7" x14ac:dyDescent="0.6">
      <c r="A533" s="54" t="s">
        <v>171</v>
      </c>
      <c r="B533" s="54" t="s">
        <v>314</v>
      </c>
      <c r="C533" s="54" t="s">
        <v>39</v>
      </c>
      <c r="D533" s="54">
        <v>27.863859999999999</v>
      </c>
      <c r="E533" s="54">
        <v>27.856649999999998</v>
      </c>
      <c r="F533" s="54">
        <v>27.79288</v>
      </c>
      <c r="G533" s="54">
        <v>27.837800000000001</v>
      </c>
    </row>
    <row r="534" spans="1:7" x14ac:dyDescent="0.6">
      <c r="A534" s="54" t="s">
        <v>171</v>
      </c>
      <c r="B534" s="54" t="s">
        <v>314</v>
      </c>
      <c r="C534" s="54" t="s">
        <v>61</v>
      </c>
      <c r="D534" s="54">
        <v>32.25329</v>
      </c>
      <c r="E534" s="54">
        <v>32.497340000000001</v>
      </c>
      <c r="F534" s="54">
        <v>32.64423</v>
      </c>
      <c r="G534" s="54">
        <v>32.464950000000002</v>
      </c>
    </row>
    <row r="535" spans="1:7" x14ac:dyDescent="0.6">
      <c r="A535" s="54" t="s">
        <v>171</v>
      </c>
      <c r="B535" s="54" t="s">
        <v>314</v>
      </c>
      <c r="C535" s="54" t="s">
        <v>40</v>
      </c>
      <c r="D535" s="54">
        <v>26.815660000000001</v>
      </c>
      <c r="E535" s="54">
        <v>26.807539999999999</v>
      </c>
      <c r="F535" s="54">
        <v>26.780729999999998</v>
      </c>
      <c r="G535" s="54">
        <v>26.801310000000001</v>
      </c>
    </row>
    <row r="536" spans="1:7" x14ac:dyDescent="0.6">
      <c r="A536" s="54" t="s">
        <v>171</v>
      </c>
      <c r="B536" s="54" t="s">
        <v>314</v>
      </c>
      <c r="C536" s="54" t="s">
        <v>41</v>
      </c>
      <c r="D536" s="54">
        <v>24.70167</v>
      </c>
      <c r="E536" s="54">
        <v>24.68599</v>
      </c>
      <c r="F536" s="54">
        <v>24.724589999999999</v>
      </c>
      <c r="G536" s="54">
        <v>24.704080000000001</v>
      </c>
    </row>
    <row r="537" spans="1:7" x14ac:dyDescent="0.6">
      <c r="A537" s="54" t="s">
        <v>171</v>
      </c>
      <c r="B537" s="54" t="s">
        <v>314</v>
      </c>
      <c r="C537" s="54" t="s">
        <v>42</v>
      </c>
      <c r="D537" s="54">
        <v>24.043859999999999</v>
      </c>
      <c r="E537" s="54">
        <v>24.074809999999999</v>
      </c>
      <c r="F537" s="54">
        <v>24.076840000000001</v>
      </c>
      <c r="G537" s="54">
        <v>24.065169999999998</v>
      </c>
    </row>
    <row r="538" spans="1:7" x14ac:dyDescent="0.6">
      <c r="A538" s="54" t="s">
        <v>171</v>
      </c>
      <c r="B538" s="54" t="s">
        <v>314</v>
      </c>
      <c r="C538" s="54" t="s">
        <v>43</v>
      </c>
      <c r="D538" s="54">
        <v>29.851739999999999</v>
      </c>
      <c r="E538" s="54">
        <v>29.8614</v>
      </c>
      <c r="F538" s="54">
        <v>29.823599999999999</v>
      </c>
      <c r="G538" s="54">
        <v>29.845580000000002</v>
      </c>
    </row>
    <row r="539" spans="1:7" x14ac:dyDescent="0.6">
      <c r="A539" s="54" t="s">
        <v>171</v>
      </c>
      <c r="B539" s="54" t="s">
        <v>314</v>
      </c>
      <c r="C539" s="54" t="s">
        <v>44</v>
      </c>
      <c r="D539" s="54">
        <v>28.359120000000001</v>
      </c>
      <c r="E539" s="54">
        <v>28.461559999999999</v>
      </c>
      <c r="F539" s="54">
        <v>28.385629999999999</v>
      </c>
      <c r="G539" s="54">
        <v>28.402100000000001</v>
      </c>
    </row>
    <row r="540" spans="1:7" x14ac:dyDescent="0.6">
      <c r="A540" s="54" t="s">
        <v>171</v>
      </c>
      <c r="B540" s="54" t="s">
        <v>314</v>
      </c>
      <c r="C540" s="54" t="s">
        <v>45</v>
      </c>
      <c r="D540" s="54">
        <v>27.772200000000002</v>
      </c>
      <c r="E540" s="54">
        <v>27.692450000000001</v>
      </c>
      <c r="F540" s="54">
        <v>27.878900000000002</v>
      </c>
      <c r="G540" s="54">
        <v>27.781179999999999</v>
      </c>
    </row>
    <row r="541" spans="1:7" x14ac:dyDescent="0.6">
      <c r="A541" s="54" t="s">
        <v>171</v>
      </c>
      <c r="B541" s="54" t="s">
        <v>314</v>
      </c>
      <c r="C541" s="54" t="s">
        <v>46</v>
      </c>
      <c r="D541" s="54">
        <v>30.64969</v>
      </c>
      <c r="E541" s="54">
        <v>30.842749999999999</v>
      </c>
      <c r="F541" s="54">
        <v>30.636759999999999</v>
      </c>
      <c r="G541" s="54">
        <v>30.70973</v>
      </c>
    </row>
    <row r="542" spans="1:7" x14ac:dyDescent="0.6">
      <c r="A542" s="54" t="s">
        <v>171</v>
      </c>
      <c r="B542" s="54" t="s">
        <v>314</v>
      </c>
      <c r="C542" s="54" t="s">
        <v>47</v>
      </c>
      <c r="D542" s="54">
        <v>24.241610000000001</v>
      </c>
      <c r="E542" s="54">
        <v>24.187519999999999</v>
      </c>
      <c r="F542" s="54">
        <v>24.253160000000001</v>
      </c>
      <c r="G542" s="54">
        <v>24.227429999999998</v>
      </c>
    </row>
    <row r="543" spans="1:7" x14ac:dyDescent="0.6">
      <c r="A543" s="54" t="s">
        <v>171</v>
      </c>
      <c r="B543" s="54" t="s">
        <v>314</v>
      </c>
      <c r="C543" s="54" t="s">
        <v>48</v>
      </c>
      <c r="D543" s="54">
        <v>30.874780000000001</v>
      </c>
      <c r="E543" s="54">
        <v>31.054220000000001</v>
      </c>
      <c r="F543" s="54">
        <v>31.02675</v>
      </c>
      <c r="G543" s="54">
        <v>30.985250000000001</v>
      </c>
    </row>
    <row r="544" spans="1:7" x14ac:dyDescent="0.6">
      <c r="A544" s="54" t="s">
        <v>171</v>
      </c>
      <c r="B544" s="54" t="s">
        <v>314</v>
      </c>
      <c r="C544" s="54" t="s">
        <v>49</v>
      </c>
      <c r="D544" s="54">
        <v>25.658080000000002</v>
      </c>
      <c r="E544" s="54">
        <v>25.704000000000001</v>
      </c>
      <c r="F544" s="54">
        <v>25.706299999999999</v>
      </c>
      <c r="G544" s="54">
        <v>25.68946</v>
      </c>
    </row>
    <row r="545" spans="1:7" x14ac:dyDescent="0.6">
      <c r="A545" s="54" t="s">
        <v>171</v>
      </c>
      <c r="B545" s="54" t="s">
        <v>314</v>
      </c>
      <c r="C545" s="54" t="s">
        <v>50</v>
      </c>
      <c r="D545" s="54">
        <v>23.760739999999998</v>
      </c>
      <c r="E545" s="54">
        <v>23.777819999999998</v>
      </c>
      <c r="F545" s="54">
        <v>23.789919999999999</v>
      </c>
      <c r="G545" s="54">
        <v>23.776160000000001</v>
      </c>
    </row>
    <row r="546" spans="1:7" x14ac:dyDescent="0.6">
      <c r="A546" s="54" t="s">
        <v>171</v>
      </c>
      <c r="B546" s="54" t="s">
        <v>314</v>
      </c>
      <c r="C546" s="54" t="s">
        <v>51</v>
      </c>
      <c r="D546" s="54">
        <v>27.004650000000002</v>
      </c>
      <c r="E546" s="54">
        <v>27.062390000000001</v>
      </c>
      <c r="F546" s="54">
        <v>27.10004</v>
      </c>
      <c r="G546" s="54">
        <v>27.055689999999998</v>
      </c>
    </row>
    <row r="547" spans="1:7" x14ac:dyDescent="0.6">
      <c r="A547" s="54" t="s">
        <v>171</v>
      </c>
      <c r="B547" s="54" t="s">
        <v>314</v>
      </c>
      <c r="C547" s="54" t="s">
        <v>52</v>
      </c>
      <c r="D547" s="54">
        <v>27.986550000000001</v>
      </c>
      <c r="E547" s="54">
        <v>28.130549999999999</v>
      </c>
      <c r="F547" s="54">
        <v>28.05565</v>
      </c>
      <c r="G547" s="54">
        <v>28.057580000000002</v>
      </c>
    </row>
    <row r="548" spans="1:7" x14ac:dyDescent="0.6">
      <c r="A548" s="54" t="s">
        <v>219</v>
      </c>
      <c r="B548" s="54" t="s">
        <v>315</v>
      </c>
      <c r="C548" s="54" t="s">
        <v>33</v>
      </c>
      <c r="D548" s="54">
        <v>22.728429999999999</v>
      </c>
      <c r="E548" s="54">
        <v>22.675059999999998</v>
      </c>
      <c r="F548" s="54">
        <v>22.684560000000001</v>
      </c>
      <c r="G548" s="54">
        <v>22.696020000000001</v>
      </c>
    </row>
    <row r="549" spans="1:7" x14ac:dyDescent="0.6">
      <c r="A549" s="54" t="s">
        <v>219</v>
      </c>
      <c r="B549" s="54" t="s">
        <v>315</v>
      </c>
      <c r="C549" s="54" t="s">
        <v>34</v>
      </c>
      <c r="D549" s="54">
        <v>30.05444</v>
      </c>
      <c r="E549" s="54">
        <v>30.055399999999999</v>
      </c>
      <c r="F549" s="54">
        <v>30.120159999999998</v>
      </c>
      <c r="G549" s="54">
        <v>30.07667</v>
      </c>
    </row>
    <row r="550" spans="1:7" x14ac:dyDescent="0.6">
      <c r="A550" s="54" t="s">
        <v>219</v>
      </c>
      <c r="B550" s="54" t="s">
        <v>315</v>
      </c>
      <c r="C550" s="54" t="s">
        <v>35</v>
      </c>
      <c r="D550" s="54">
        <v>27.822520000000001</v>
      </c>
      <c r="E550" s="54">
        <v>27.932600000000001</v>
      </c>
      <c r="F550" s="54">
        <v>27.79487</v>
      </c>
      <c r="G550" s="54">
        <v>27.85</v>
      </c>
    </row>
    <row r="551" spans="1:7" x14ac:dyDescent="0.6">
      <c r="A551" s="54" t="s">
        <v>219</v>
      </c>
      <c r="B551" s="54" t="s">
        <v>315</v>
      </c>
      <c r="C551" s="54" t="s">
        <v>36</v>
      </c>
      <c r="D551" s="54">
        <v>27.983989999999999</v>
      </c>
      <c r="E551" s="54">
        <v>27.987870000000001</v>
      </c>
      <c r="F551" s="54">
        <v>28.098780000000001</v>
      </c>
      <c r="G551" s="54">
        <v>28.02355</v>
      </c>
    </row>
    <row r="552" spans="1:7" x14ac:dyDescent="0.6">
      <c r="A552" s="54" t="s">
        <v>219</v>
      </c>
      <c r="B552" s="54" t="s">
        <v>315</v>
      </c>
      <c r="C552" s="54" t="s">
        <v>37</v>
      </c>
      <c r="D552" s="54">
        <v>28.804390000000001</v>
      </c>
      <c r="E552" s="54">
        <v>28.769880000000001</v>
      </c>
      <c r="F552" s="54">
        <v>28.859729999999999</v>
      </c>
      <c r="G552" s="54">
        <v>28.811330000000002</v>
      </c>
    </row>
    <row r="553" spans="1:7" x14ac:dyDescent="0.6">
      <c r="A553" s="54" t="s">
        <v>219</v>
      </c>
      <c r="B553" s="54" t="s">
        <v>315</v>
      </c>
      <c r="C553" s="54" t="s">
        <v>38</v>
      </c>
      <c r="D553" s="54">
        <v>29.88064</v>
      </c>
      <c r="E553" s="54">
        <v>29.792169999999999</v>
      </c>
      <c r="F553" s="54">
        <v>29.853850000000001</v>
      </c>
      <c r="G553" s="54">
        <v>29.842220000000001</v>
      </c>
    </row>
    <row r="554" spans="1:7" x14ac:dyDescent="0.6">
      <c r="A554" s="54" t="s">
        <v>219</v>
      </c>
      <c r="B554" s="54" t="s">
        <v>315</v>
      </c>
      <c r="C554" s="54" t="s">
        <v>39</v>
      </c>
      <c r="D554" s="54">
        <v>27.908819999999999</v>
      </c>
      <c r="E554" s="54">
        <v>27.896799999999999</v>
      </c>
      <c r="F554" s="54">
        <v>27.916910000000001</v>
      </c>
      <c r="G554" s="54">
        <v>27.907509999999998</v>
      </c>
    </row>
    <row r="555" spans="1:7" x14ac:dyDescent="0.6">
      <c r="A555" s="54" t="s">
        <v>219</v>
      </c>
      <c r="B555" s="54" t="s">
        <v>315</v>
      </c>
      <c r="C555" s="54" t="s">
        <v>61</v>
      </c>
      <c r="D555" s="54">
        <v>32.235689999999998</v>
      </c>
      <c r="E555" s="54">
        <v>32.086150000000004</v>
      </c>
      <c r="F555" s="54">
        <v>32.237789999999997</v>
      </c>
      <c r="G555" s="54">
        <v>32.186540000000001</v>
      </c>
    </row>
    <row r="556" spans="1:7" x14ac:dyDescent="0.6">
      <c r="A556" s="54" t="s">
        <v>219</v>
      </c>
      <c r="B556" s="54" t="s">
        <v>315</v>
      </c>
      <c r="C556" s="54" t="s">
        <v>40</v>
      </c>
      <c r="D556" s="54">
        <v>27.931819999999998</v>
      </c>
      <c r="E556" s="54">
        <v>27.784939999999999</v>
      </c>
      <c r="F556" s="54">
        <v>27.88758</v>
      </c>
      <c r="G556" s="54">
        <v>27.868110000000001</v>
      </c>
    </row>
    <row r="557" spans="1:7" x14ac:dyDescent="0.6">
      <c r="A557" s="54" t="s">
        <v>219</v>
      </c>
      <c r="B557" s="54" t="s">
        <v>315</v>
      </c>
      <c r="C557" s="54" t="s">
        <v>41</v>
      </c>
      <c r="D557" s="54">
        <v>24.711020000000001</v>
      </c>
      <c r="E557" s="54">
        <v>24.827670000000001</v>
      </c>
      <c r="F557" s="54">
        <v>24.761710000000001</v>
      </c>
      <c r="G557" s="54">
        <v>24.7668</v>
      </c>
    </row>
    <row r="558" spans="1:7" x14ac:dyDescent="0.6">
      <c r="A558" s="54" t="s">
        <v>219</v>
      </c>
      <c r="B558" s="54" t="s">
        <v>315</v>
      </c>
      <c r="C558" s="54" t="s">
        <v>42</v>
      </c>
      <c r="D558" s="54">
        <v>24.635660000000001</v>
      </c>
      <c r="E558" s="54">
        <v>24.662690000000001</v>
      </c>
      <c r="F558" s="54">
        <v>24.651</v>
      </c>
      <c r="G558" s="54">
        <v>24.64978</v>
      </c>
    </row>
    <row r="559" spans="1:7" x14ac:dyDescent="0.6">
      <c r="A559" s="54" t="s">
        <v>219</v>
      </c>
      <c r="B559" s="54" t="s">
        <v>315</v>
      </c>
      <c r="C559" s="54" t="s">
        <v>43</v>
      </c>
      <c r="D559" s="54">
        <v>29.754020000000001</v>
      </c>
      <c r="E559" s="54">
        <v>29.826419999999999</v>
      </c>
      <c r="F559" s="54">
        <v>29.7789</v>
      </c>
      <c r="G559" s="54">
        <v>29.786449999999999</v>
      </c>
    </row>
    <row r="560" spans="1:7" x14ac:dyDescent="0.6">
      <c r="A560" s="54" t="s">
        <v>219</v>
      </c>
      <c r="B560" s="54" t="s">
        <v>315</v>
      </c>
      <c r="C560" s="54" t="s">
        <v>44</v>
      </c>
      <c r="D560" s="54">
        <v>28.636510000000001</v>
      </c>
      <c r="E560" s="54">
        <v>28.470199999999998</v>
      </c>
      <c r="F560" s="54">
        <v>28.54214</v>
      </c>
      <c r="G560" s="54">
        <v>28.549620000000001</v>
      </c>
    </row>
    <row r="561" spans="1:7" x14ac:dyDescent="0.6">
      <c r="A561" s="54" t="s">
        <v>219</v>
      </c>
      <c r="B561" s="54" t="s">
        <v>315</v>
      </c>
      <c r="C561" s="54" t="s">
        <v>45</v>
      </c>
      <c r="D561" s="54">
        <v>28.76379</v>
      </c>
      <c r="E561" s="54">
        <v>28.65314</v>
      </c>
      <c r="F561" s="54">
        <v>28.780110000000001</v>
      </c>
      <c r="G561" s="54">
        <v>28.73235</v>
      </c>
    </row>
    <row r="562" spans="1:7" x14ac:dyDescent="0.6">
      <c r="A562" s="54" t="s">
        <v>219</v>
      </c>
      <c r="B562" s="54" t="s">
        <v>315</v>
      </c>
      <c r="C562" s="54" t="s">
        <v>46</v>
      </c>
      <c r="D562" s="54">
        <v>30.494789999999998</v>
      </c>
      <c r="E562" s="54">
        <v>30.668890000000001</v>
      </c>
      <c r="F562" s="54">
        <v>30.5014</v>
      </c>
      <c r="G562" s="54">
        <v>30.555029999999999</v>
      </c>
    </row>
    <row r="563" spans="1:7" x14ac:dyDescent="0.6">
      <c r="A563" s="54" t="s">
        <v>219</v>
      </c>
      <c r="B563" s="54" t="s">
        <v>315</v>
      </c>
      <c r="C563" s="54" t="s">
        <v>47</v>
      </c>
      <c r="D563" s="54">
        <v>31.294350000000001</v>
      </c>
      <c r="E563" s="54">
        <v>31.475650000000002</v>
      </c>
      <c r="F563" s="54">
        <v>31.220739999999999</v>
      </c>
      <c r="G563" s="54">
        <v>31.330249999999999</v>
      </c>
    </row>
    <row r="564" spans="1:7" x14ac:dyDescent="0.6">
      <c r="A564" s="54" t="s">
        <v>219</v>
      </c>
      <c r="B564" s="54" t="s">
        <v>315</v>
      </c>
      <c r="C564" s="54" t="s">
        <v>48</v>
      </c>
      <c r="D564" s="54">
        <v>29.81813</v>
      </c>
      <c r="E564" s="54">
        <v>29.821259999999999</v>
      </c>
      <c r="F564" s="54">
        <v>29.79935</v>
      </c>
      <c r="G564" s="54">
        <v>29.812909999999999</v>
      </c>
    </row>
    <row r="565" spans="1:7" x14ac:dyDescent="0.6">
      <c r="A565" s="54" t="s">
        <v>219</v>
      </c>
      <c r="B565" s="54" t="s">
        <v>315</v>
      </c>
      <c r="C565" s="54" t="s">
        <v>49</v>
      </c>
      <c r="D565" s="54">
        <v>30.946909999999999</v>
      </c>
      <c r="E565" s="54">
        <v>31.20872</v>
      </c>
      <c r="F565" s="54">
        <v>31.009080000000001</v>
      </c>
      <c r="G565" s="54">
        <v>31.0549</v>
      </c>
    </row>
    <row r="566" spans="1:7" x14ac:dyDescent="0.6">
      <c r="A566" s="54" t="s">
        <v>219</v>
      </c>
      <c r="B566" s="54" t="s">
        <v>315</v>
      </c>
      <c r="C566" s="54" t="s">
        <v>50</v>
      </c>
      <c r="D566" s="54">
        <v>24.786750000000001</v>
      </c>
      <c r="E566" s="54">
        <v>24.798760000000001</v>
      </c>
      <c r="F566" s="54">
        <v>24.820720000000001</v>
      </c>
      <c r="G566" s="54">
        <v>24.80208</v>
      </c>
    </row>
    <row r="567" spans="1:7" x14ac:dyDescent="0.6">
      <c r="A567" s="54" t="s">
        <v>219</v>
      </c>
      <c r="B567" s="54" t="s">
        <v>315</v>
      </c>
      <c r="C567" s="54" t="s">
        <v>51</v>
      </c>
      <c r="D567" s="54">
        <v>26.554849999999998</v>
      </c>
      <c r="E567" s="54">
        <v>26.542560000000002</v>
      </c>
      <c r="F567" s="54">
        <v>26.62968</v>
      </c>
      <c r="G567" s="54">
        <v>26.575700000000001</v>
      </c>
    </row>
    <row r="568" spans="1:7" x14ac:dyDescent="0.6">
      <c r="A568" s="54" t="s">
        <v>219</v>
      </c>
      <c r="B568" s="54" t="s">
        <v>315</v>
      </c>
      <c r="C568" s="54" t="s">
        <v>52</v>
      </c>
      <c r="D568" s="54">
        <v>27.941099999999999</v>
      </c>
      <c r="E568" s="54">
        <v>27.953749999999999</v>
      </c>
      <c r="F568" s="54">
        <v>28.087250000000001</v>
      </c>
      <c r="G568" s="54">
        <v>27.994029999999999</v>
      </c>
    </row>
    <row r="569" spans="1:7" x14ac:dyDescent="0.6">
      <c r="A569" s="54" t="s">
        <v>261</v>
      </c>
      <c r="B569" s="54" t="s">
        <v>316</v>
      </c>
      <c r="C569" s="54" t="s">
        <v>33</v>
      </c>
      <c r="D569" s="54">
        <v>19.907139999999998</v>
      </c>
      <c r="E569" s="54">
        <v>19.807770000000001</v>
      </c>
      <c r="F569" s="54">
        <v>19.795349999999999</v>
      </c>
      <c r="G569" s="54">
        <v>19.836749999999999</v>
      </c>
    </row>
    <row r="570" spans="1:7" x14ac:dyDescent="0.6">
      <c r="A570" s="54" t="s">
        <v>261</v>
      </c>
      <c r="B570" s="54" t="s">
        <v>316</v>
      </c>
      <c r="C570" s="54" t="s">
        <v>34</v>
      </c>
      <c r="D570" s="54">
        <v>29.979340000000001</v>
      </c>
      <c r="E570" s="54">
        <v>29.919689999999999</v>
      </c>
      <c r="F570" s="54">
        <v>29.857189999999999</v>
      </c>
      <c r="G570" s="54">
        <v>29.91874</v>
      </c>
    </row>
    <row r="571" spans="1:7" x14ac:dyDescent="0.6">
      <c r="A571" s="54" t="s">
        <v>261</v>
      </c>
      <c r="B571" s="54" t="s">
        <v>316</v>
      </c>
      <c r="C571" s="54" t="s">
        <v>35</v>
      </c>
      <c r="D571" s="54">
        <v>26.66967</v>
      </c>
      <c r="E571" s="54">
        <v>26.60277</v>
      </c>
      <c r="F571" s="54">
        <v>26.59609</v>
      </c>
      <c r="G571" s="54">
        <v>26.62284</v>
      </c>
    </row>
    <row r="572" spans="1:7" x14ac:dyDescent="0.6">
      <c r="A572" s="54" t="s">
        <v>261</v>
      </c>
      <c r="B572" s="54" t="s">
        <v>316</v>
      </c>
      <c r="C572" s="54" t="s">
        <v>36</v>
      </c>
      <c r="D572" s="54">
        <v>27.01061</v>
      </c>
      <c r="E572" s="54">
        <v>27.100619999999999</v>
      </c>
      <c r="F572" s="54">
        <v>27.075600000000001</v>
      </c>
      <c r="G572" s="54">
        <v>27.062280000000001</v>
      </c>
    </row>
    <row r="573" spans="1:7" x14ac:dyDescent="0.6">
      <c r="A573" s="54" t="s">
        <v>261</v>
      </c>
      <c r="B573" s="54" t="s">
        <v>316</v>
      </c>
      <c r="C573" s="54" t="s">
        <v>37</v>
      </c>
      <c r="D573" s="54">
        <v>30.106359999999999</v>
      </c>
      <c r="E573" s="54">
        <v>30.280439999999999</v>
      </c>
      <c r="F573" s="54">
        <v>30.300160000000002</v>
      </c>
      <c r="G573" s="54">
        <v>30.22899</v>
      </c>
    </row>
    <row r="574" spans="1:7" x14ac:dyDescent="0.6">
      <c r="A574" s="54" t="s">
        <v>261</v>
      </c>
      <c r="B574" s="54" t="s">
        <v>316</v>
      </c>
      <c r="C574" s="54" t="s">
        <v>38</v>
      </c>
      <c r="D574" s="54">
        <v>29.215730000000001</v>
      </c>
      <c r="E574" s="54">
        <v>29.06146</v>
      </c>
      <c r="F574" s="54">
        <v>28.943729999999999</v>
      </c>
      <c r="G574" s="54">
        <v>29.073640000000001</v>
      </c>
    </row>
    <row r="575" spans="1:7" x14ac:dyDescent="0.6">
      <c r="A575" s="54" t="s">
        <v>261</v>
      </c>
      <c r="B575" s="54" t="s">
        <v>316</v>
      </c>
      <c r="C575" s="54" t="s">
        <v>39</v>
      </c>
      <c r="D575" s="54">
        <v>26.41629</v>
      </c>
      <c r="E575" s="54">
        <v>26.392340000000001</v>
      </c>
      <c r="F575" s="54">
        <v>26.399260000000002</v>
      </c>
      <c r="G575" s="54">
        <v>26.402629999999998</v>
      </c>
    </row>
    <row r="576" spans="1:7" x14ac:dyDescent="0.6">
      <c r="A576" s="54" t="s">
        <v>261</v>
      </c>
      <c r="B576" s="54" t="s">
        <v>316</v>
      </c>
      <c r="C576" s="54" t="s">
        <v>61</v>
      </c>
      <c r="D576" s="54">
        <v>31.930319999999998</v>
      </c>
      <c r="E576" s="54">
        <v>31.874120000000001</v>
      </c>
      <c r="F576" s="54">
        <v>31.794509999999999</v>
      </c>
      <c r="G576" s="54">
        <v>31.866320000000002</v>
      </c>
    </row>
    <row r="577" spans="1:7" x14ac:dyDescent="0.6">
      <c r="A577" s="54" t="s">
        <v>261</v>
      </c>
      <c r="B577" s="54" t="s">
        <v>316</v>
      </c>
      <c r="C577" s="54" t="s">
        <v>40</v>
      </c>
      <c r="D577" s="54">
        <v>26.159199999999998</v>
      </c>
      <c r="E577" s="54">
        <v>26.174520000000001</v>
      </c>
      <c r="F577" s="54">
        <v>26.126249999999999</v>
      </c>
      <c r="G577" s="54">
        <v>26.153320000000001</v>
      </c>
    </row>
    <row r="578" spans="1:7" x14ac:dyDescent="0.6">
      <c r="A578" s="54" t="s">
        <v>261</v>
      </c>
      <c r="B578" s="54" t="s">
        <v>316</v>
      </c>
      <c r="C578" s="54" t="s">
        <v>41</v>
      </c>
      <c r="D578" s="54">
        <v>23.820499999999999</v>
      </c>
      <c r="E578" s="54">
        <v>23.810860000000002</v>
      </c>
      <c r="F578" s="54">
        <v>23.81992</v>
      </c>
      <c r="G578" s="54">
        <v>23.81709</v>
      </c>
    </row>
    <row r="579" spans="1:7" x14ac:dyDescent="0.6">
      <c r="A579" s="54" t="s">
        <v>261</v>
      </c>
      <c r="B579" s="54" t="s">
        <v>316</v>
      </c>
      <c r="C579" s="54" t="s">
        <v>42</v>
      </c>
      <c r="D579" s="54">
        <v>22.56391</v>
      </c>
      <c r="E579" s="54">
        <v>22.58051</v>
      </c>
      <c r="F579" s="54">
        <v>22.597899999999999</v>
      </c>
      <c r="G579" s="54">
        <v>22.580770000000001</v>
      </c>
    </row>
    <row r="580" spans="1:7" x14ac:dyDescent="0.6">
      <c r="A580" s="54" t="s">
        <v>261</v>
      </c>
      <c r="B580" s="54" t="s">
        <v>316</v>
      </c>
      <c r="C580" s="54" t="s">
        <v>43</v>
      </c>
      <c r="D580" s="54">
        <v>29.952919999999999</v>
      </c>
      <c r="E580" s="54">
        <v>29.845379999999999</v>
      </c>
      <c r="F580" s="54">
        <v>29.99184</v>
      </c>
      <c r="G580" s="54">
        <v>29.930050000000001</v>
      </c>
    </row>
    <row r="581" spans="1:7" x14ac:dyDescent="0.6">
      <c r="A581" s="54" t="s">
        <v>261</v>
      </c>
      <c r="B581" s="54" t="s">
        <v>316</v>
      </c>
      <c r="C581" s="54" t="s">
        <v>44</v>
      </c>
      <c r="D581" s="54">
        <v>26.749860000000002</v>
      </c>
      <c r="E581" s="54">
        <v>26.66208</v>
      </c>
      <c r="F581" s="54">
        <v>26.725770000000001</v>
      </c>
      <c r="G581" s="54">
        <v>26.712569999999999</v>
      </c>
    </row>
    <row r="582" spans="1:7" x14ac:dyDescent="0.6">
      <c r="A582" s="54" t="s">
        <v>261</v>
      </c>
      <c r="B582" s="54" t="s">
        <v>316</v>
      </c>
      <c r="C582" s="54" t="s">
        <v>45</v>
      </c>
      <c r="D582" s="54">
        <v>26.72204</v>
      </c>
      <c r="E582" s="54">
        <v>26.68205</v>
      </c>
      <c r="F582" s="54">
        <v>26.70092</v>
      </c>
      <c r="G582" s="54">
        <v>26.70167</v>
      </c>
    </row>
    <row r="583" spans="1:7" x14ac:dyDescent="0.6">
      <c r="A583" s="54" t="s">
        <v>261</v>
      </c>
      <c r="B583" s="54" t="s">
        <v>316</v>
      </c>
      <c r="C583" s="54" t="s">
        <v>46</v>
      </c>
      <c r="D583" s="54">
        <v>30.976019999999998</v>
      </c>
      <c r="E583" s="54">
        <v>30.981850000000001</v>
      </c>
      <c r="F583" s="54">
        <v>30.88156</v>
      </c>
      <c r="G583" s="54">
        <v>30.946480000000001</v>
      </c>
    </row>
    <row r="584" spans="1:7" x14ac:dyDescent="0.6">
      <c r="A584" s="54" t="s">
        <v>261</v>
      </c>
      <c r="B584" s="54" t="s">
        <v>316</v>
      </c>
      <c r="C584" s="54" t="s">
        <v>47</v>
      </c>
      <c r="D584" s="54">
        <v>24.68732</v>
      </c>
      <c r="E584" s="54">
        <v>24.592700000000001</v>
      </c>
      <c r="F584" s="54">
        <v>24.628889999999998</v>
      </c>
      <c r="G584" s="54">
        <v>24.636299999999999</v>
      </c>
    </row>
    <row r="585" spans="1:7" x14ac:dyDescent="0.6">
      <c r="A585" s="54" t="s">
        <v>261</v>
      </c>
      <c r="B585" s="54" t="s">
        <v>316</v>
      </c>
      <c r="C585" s="54" t="s">
        <v>48</v>
      </c>
      <c r="D585" s="54">
        <v>31.0396</v>
      </c>
      <c r="E585" s="54">
        <v>31.01239</v>
      </c>
      <c r="F585" s="54">
        <v>30.841090000000001</v>
      </c>
      <c r="G585" s="54">
        <v>30.964359999999999</v>
      </c>
    </row>
    <row r="586" spans="1:7" x14ac:dyDescent="0.6">
      <c r="A586" s="54" t="s">
        <v>261</v>
      </c>
      <c r="B586" s="54" t="s">
        <v>316</v>
      </c>
      <c r="C586" s="54" t="s">
        <v>49</v>
      </c>
      <c r="D586" s="54">
        <v>26.246320000000001</v>
      </c>
      <c r="E586" s="54">
        <v>26.211320000000001</v>
      </c>
      <c r="F586" s="54">
        <v>26.215669999999999</v>
      </c>
      <c r="G586" s="54">
        <v>26.224440000000001</v>
      </c>
    </row>
    <row r="587" spans="1:7" x14ac:dyDescent="0.6">
      <c r="A587" s="54" t="s">
        <v>261</v>
      </c>
      <c r="B587" s="54" t="s">
        <v>316</v>
      </c>
      <c r="C587" s="54" t="s">
        <v>50</v>
      </c>
      <c r="D587" s="54">
        <v>22.586559999999999</v>
      </c>
      <c r="E587" s="54">
        <v>22.596769999999999</v>
      </c>
      <c r="F587" s="54">
        <v>22.5871</v>
      </c>
      <c r="G587" s="54">
        <v>22.590140000000002</v>
      </c>
    </row>
    <row r="588" spans="1:7" x14ac:dyDescent="0.6">
      <c r="A588" s="54" t="s">
        <v>261</v>
      </c>
      <c r="B588" s="54" t="s">
        <v>316</v>
      </c>
      <c r="C588" s="54" t="s">
        <v>51</v>
      </c>
      <c r="D588" s="54">
        <v>25.801200000000001</v>
      </c>
      <c r="E588" s="54">
        <v>25.816800000000001</v>
      </c>
      <c r="F588" s="54">
        <v>25.812159999999999</v>
      </c>
      <c r="G588" s="54">
        <v>25.81005</v>
      </c>
    </row>
    <row r="589" spans="1:7" x14ac:dyDescent="0.6">
      <c r="A589" s="54" t="s">
        <v>261</v>
      </c>
      <c r="B589" s="54" t="s">
        <v>316</v>
      </c>
      <c r="C589" s="54" t="s">
        <v>52</v>
      </c>
      <c r="D589" s="54">
        <v>26.95646</v>
      </c>
      <c r="E589" s="54">
        <v>26.88692</v>
      </c>
      <c r="F589" s="54">
        <v>26.88419</v>
      </c>
      <c r="G589" s="54">
        <v>26.909189999999999</v>
      </c>
    </row>
    <row r="590" spans="1:7" x14ac:dyDescent="0.6">
      <c r="A590" s="54" t="s">
        <v>193</v>
      </c>
      <c r="B590" s="54" t="s">
        <v>317</v>
      </c>
      <c r="C590" s="54" t="s">
        <v>33</v>
      </c>
      <c r="D590" s="54">
        <v>19.59076</v>
      </c>
      <c r="E590" s="54">
        <v>19.49701</v>
      </c>
      <c r="F590" s="54">
        <v>19.492740000000001</v>
      </c>
      <c r="G590" s="54">
        <v>19.52684</v>
      </c>
    </row>
    <row r="591" spans="1:7" x14ac:dyDescent="0.6">
      <c r="A591" s="54" t="s">
        <v>193</v>
      </c>
      <c r="B591" s="54" t="s">
        <v>317</v>
      </c>
      <c r="C591" s="54" t="s">
        <v>34</v>
      </c>
      <c r="D591" s="54">
        <v>29.319099999999999</v>
      </c>
      <c r="E591" s="54">
        <v>29.38646</v>
      </c>
      <c r="F591" s="54">
        <v>29.32236</v>
      </c>
      <c r="G591" s="54">
        <v>29.342639999999999</v>
      </c>
    </row>
    <row r="592" spans="1:7" x14ac:dyDescent="0.6">
      <c r="A592" s="54" t="s">
        <v>193</v>
      </c>
      <c r="B592" s="54" t="s">
        <v>317</v>
      </c>
      <c r="C592" s="54" t="s">
        <v>35</v>
      </c>
      <c r="D592" s="54">
        <v>25.67191</v>
      </c>
      <c r="E592" s="54">
        <v>25.73</v>
      </c>
      <c r="F592" s="54">
        <v>25.753260000000001</v>
      </c>
      <c r="G592" s="54">
        <v>25.718389999999999</v>
      </c>
    </row>
    <row r="593" spans="1:7" x14ac:dyDescent="0.6">
      <c r="A593" s="54" t="s">
        <v>193</v>
      </c>
      <c r="B593" s="54" t="s">
        <v>317</v>
      </c>
      <c r="C593" s="54" t="s">
        <v>36</v>
      </c>
      <c r="D593" s="54">
        <v>26.443619999999999</v>
      </c>
      <c r="E593" s="54">
        <v>26.50779</v>
      </c>
      <c r="F593" s="54">
        <v>26.506869999999999</v>
      </c>
      <c r="G593" s="54">
        <v>26.486090000000001</v>
      </c>
    </row>
    <row r="594" spans="1:7" x14ac:dyDescent="0.6">
      <c r="A594" s="54" t="s">
        <v>193</v>
      </c>
      <c r="B594" s="54" t="s">
        <v>317</v>
      </c>
      <c r="C594" s="54" t="s">
        <v>37</v>
      </c>
      <c r="D594" s="54">
        <v>29.361889999999999</v>
      </c>
      <c r="E594" s="54">
        <v>29.31663</v>
      </c>
      <c r="F594" s="54">
        <v>29.15052</v>
      </c>
      <c r="G594" s="54">
        <v>29.276350000000001</v>
      </c>
    </row>
    <row r="595" spans="1:7" x14ac:dyDescent="0.6">
      <c r="A595" s="54" t="s">
        <v>193</v>
      </c>
      <c r="B595" s="54" t="s">
        <v>317</v>
      </c>
      <c r="C595" s="54" t="s">
        <v>38</v>
      </c>
      <c r="D595" s="54">
        <v>29.662289999999999</v>
      </c>
      <c r="E595" s="54">
        <v>29.553049999999999</v>
      </c>
      <c r="F595" s="54">
        <v>29.743459999999999</v>
      </c>
      <c r="G595" s="54">
        <v>29.652930000000001</v>
      </c>
    </row>
    <row r="596" spans="1:7" x14ac:dyDescent="0.6">
      <c r="A596" s="54" t="s">
        <v>193</v>
      </c>
      <c r="B596" s="54" t="s">
        <v>317</v>
      </c>
      <c r="C596" s="54" t="s">
        <v>39</v>
      </c>
      <c r="D596" s="54">
        <v>26.06908</v>
      </c>
      <c r="E596" s="54">
        <v>26.021249999999998</v>
      </c>
      <c r="F596" s="54">
        <v>26.03388</v>
      </c>
      <c r="G596" s="54">
        <v>26.041399999999999</v>
      </c>
    </row>
    <row r="597" spans="1:7" x14ac:dyDescent="0.6">
      <c r="A597" s="54" t="s">
        <v>193</v>
      </c>
      <c r="B597" s="54" t="s">
        <v>317</v>
      </c>
      <c r="C597" s="54" t="s">
        <v>61</v>
      </c>
      <c r="D597" s="54">
        <v>31.498989999999999</v>
      </c>
      <c r="E597" s="54">
        <v>31.50553</v>
      </c>
      <c r="F597" s="54">
        <v>31.432449999999999</v>
      </c>
      <c r="G597" s="54">
        <v>31.47899</v>
      </c>
    </row>
    <row r="598" spans="1:7" x14ac:dyDescent="0.6">
      <c r="A598" s="54" t="s">
        <v>193</v>
      </c>
      <c r="B598" s="54" t="s">
        <v>317</v>
      </c>
      <c r="C598" s="54" t="s">
        <v>40</v>
      </c>
      <c r="D598" s="54">
        <v>24.836130000000001</v>
      </c>
      <c r="E598" s="54">
        <v>24.719940000000001</v>
      </c>
      <c r="F598" s="54">
        <v>24.765460000000001</v>
      </c>
      <c r="G598" s="54">
        <v>24.77384</v>
      </c>
    </row>
    <row r="599" spans="1:7" x14ac:dyDescent="0.6">
      <c r="A599" s="54" t="s">
        <v>193</v>
      </c>
      <c r="B599" s="54" t="s">
        <v>317</v>
      </c>
      <c r="C599" s="54" t="s">
        <v>41</v>
      </c>
      <c r="D599" s="54">
        <v>25.31174</v>
      </c>
      <c r="E599" s="54">
        <v>25.318169999999999</v>
      </c>
      <c r="F599" s="54">
        <v>25.278099999999998</v>
      </c>
      <c r="G599" s="54">
        <v>25.302669999999999</v>
      </c>
    </row>
    <row r="600" spans="1:7" x14ac:dyDescent="0.6">
      <c r="A600" s="54" t="s">
        <v>193</v>
      </c>
      <c r="B600" s="54" t="s">
        <v>317</v>
      </c>
      <c r="C600" s="54" t="s">
        <v>42</v>
      </c>
      <c r="D600" s="54">
        <v>22.083269999999999</v>
      </c>
      <c r="E600" s="54">
        <v>22.097200000000001</v>
      </c>
      <c r="F600" s="54">
        <v>22.12697</v>
      </c>
      <c r="G600" s="54">
        <v>22.10248</v>
      </c>
    </row>
    <row r="601" spans="1:7" x14ac:dyDescent="0.6">
      <c r="A601" s="54" t="s">
        <v>193</v>
      </c>
      <c r="B601" s="54" t="s">
        <v>317</v>
      </c>
      <c r="C601" s="54" t="s">
        <v>43</v>
      </c>
      <c r="D601" s="54">
        <v>27.290230000000001</v>
      </c>
      <c r="E601" s="54">
        <v>27.389579999999999</v>
      </c>
      <c r="F601" s="54">
        <v>27.340119999999999</v>
      </c>
      <c r="G601" s="54">
        <v>27.339980000000001</v>
      </c>
    </row>
    <row r="602" spans="1:7" x14ac:dyDescent="0.6">
      <c r="A602" s="54" t="s">
        <v>193</v>
      </c>
      <c r="B602" s="54" t="s">
        <v>317</v>
      </c>
      <c r="C602" s="54" t="s">
        <v>44</v>
      </c>
      <c r="D602" s="54">
        <v>27.867989999999999</v>
      </c>
      <c r="E602" s="54">
        <v>27.869759999999999</v>
      </c>
      <c r="F602" s="54">
        <v>27.803129999999999</v>
      </c>
      <c r="G602" s="54">
        <v>27.846959999999999</v>
      </c>
    </row>
    <row r="603" spans="1:7" x14ac:dyDescent="0.6">
      <c r="A603" s="54" t="s">
        <v>193</v>
      </c>
      <c r="B603" s="54" t="s">
        <v>317</v>
      </c>
      <c r="C603" s="54" t="s">
        <v>45</v>
      </c>
      <c r="D603" s="54">
        <v>26.543790000000001</v>
      </c>
      <c r="E603" s="54">
        <v>26.529070000000001</v>
      </c>
      <c r="F603" s="54">
        <v>26.558689999999999</v>
      </c>
      <c r="G603" s="54">
        <v>26.543849999999999</v>
      </c>
    </row>
    <row r="604" spans="1:7" x14ac:dyDescent="0.6">
      <c r="A604" s="54" t="s">
        <v>193</v>
      </c>
      <c r="B604" s="54" t="s">
        <v>317</v>
      </c>
      <c r="C604" s="54" t="s">
        <v>46</v>
      </c>
      <c r="D604" s="54">
        <v>32.089460000000003</v>
      </c>
      <c r="E604" s="54">
        <v>32.020600000000002</v>
      </c>
      <c r="F604" s="54">
        <v>31.91442</v>
      </c>
      <c r="G604" s="54">
        <v>32.008159999999997</v>
      </c>
    </row>
    <row r="605" spans="1:7" x14ac:dyDescent="0.6">
      <c r="A605" s="54" t="s">
        <v>193</v>
      </c>
      <c r="B605" s="54" t="s">
        <v>317</v>
      </c>
      <c r="C605" s="54" t="s">
        <v>47</v>
      </c>
      <c r="D605" s="54">
        <v>23.222439999999999</v>
      </c>
      <c r="E605" s="54">
        <v>23.23049</v>
      </c>
      <c r="F605" s="54">
        <v>23.187449999999998</v>
      </c>
      <c r="G605" s="54">
        <v>23.213460000000001</v>
      </c>
    </row>
    <row r="606" spans="1:7" x14ac:dyDescent="0.6">
      <c r="A606" s="54" t="s">
        <v>193</v>
      </c>
      <c r="B606" s="54" t="s">
        <v>317</v>
      </c>
      <c r="C606" s="54" t="s">
        <v>48</v>
      </c>
      <c r="D606" s="54">
        <v>31.750889999999998</v>
      </c>
      <c r="E606" s="54">
        <v>31.664059999999999</v>
      </c>
      <c r="F606" s="54">
        <v>31.682590000000001</v>
      </c>
      <c r="G606" s="54">
        <v>31.699179999999998</v>
      </c>
    </row>
    <row r="607" spans="1:7" x14ac:dyDescent="0.6">
      <c r="A607" s="54" t="s">
        <v>193</v>
      </c>
      <c r="B607" s="54" t="s">
        <v>317</v>
      </c>
      <c r="C607" s="54" t="s">
        <v>49</v>
      </c>
      <c r="D607" s="54">
        <v>29.75996</v>
      </c>
      <c r="E607" s="54">
        <v>29.870059999999999</v>
      </c>
      <c r="F607" s="54">
        <v>29.77807</v>
      </c>
      <c r="G607" s="54">
        <v>29.802700000000002</v>
      </c>
    </row>
    <row r="608" spans="1:7" x14ac:dyDescent="0.6">
      <c r="A608" s="54" t="s">
        <v>193</v>
      </c>
      <c r="B608" s="54" t="s">
        <v>317</v>
      </c>
      <c r="C608" s="54" t="s">
        <v>50</v>
      </c>
      <c r="D608" s="54">
        <v>22.237649999999999</v>
      </c>
      <c r="E608" s="54">
        <v>22.27618</v>
      </c>
      <c r="F608" s="54">
        <v>22.273019999999999</v>
      </c>
      <c r="G608" s="54">
        <v>22.262280000000001</v>
      </c>
    </row>
    <row r="609" spans="1:7" x14ac:dyDescent="0.6">
      <c r="A609" s="54" t="s">
        <v>193</v>
      </c>
      <c r="B609" s="54" t="s">
        <v>317</v>
      </c>
      <c r="C609" s="54" t="s">
        <v>51</v>
      </c>
      <c r="D609" s="54">
        <v>28.067699999999999</v>
      </c>
      <c r="E609" s="54">
        <v>28.12696</v>
      </c>
      <c r="F609" s="54">
        <v>28.02862</v>
      </c>
      <c r="G609" s="54">
        <v>28.07443</v>
      </c>
    </row>
    <row r="610" spans="1:7" x14ac:dyDescent="0.6">
      <c r="A610" s="54" t="s">
        <v>193</v>
      </c>
      <c r="B610" s="54" t="s">
        <v>317</v>
      </c>
      <c r="C610" s="54" t="s">
        <v>52</v>
      </c>
      <c r="D610" s="54">
        <v>26.334219999999998</v>
      </c>
      <c r="E610" s="54">
        <v>26.374739999999999</v>
      </c>
      <c r="F610" s="54">
        <v>26.358440000000002</v>
      </c>
      <c r="G610" s="54">
        <v>26.355799999999999</v>
      </c>
    </row>
    <row r="611" spans="1:7" x14ac:dyDescent="0.6">
      <c r="A611" s="54" t="s">
        <v>203</v>
      </c>
      <c r="B611" s="54" t="s">
        <v>318</v>
      </c>
      <c r="C611" s="54" t="s">
        <v>33</v>
      </c>
      <c r="D611" s="54">
        <v>20.703959999999999</v>
      </c>
      <c r="E611" s="54">
        <v>20.808</v>
      </c>
      <c r="F611" s="54">
        <v>20.810590000000001</v>
      </c>
      <c r="G611" s="54">
        <v>20.774180000000001</v>
      </c>
    </row>
    <row r="612" spans="1:7" x14ac:dyDescent="0.6">
      <c r="A612" s="54" t="s">
        <v>203</v>
      </c>
      <c r="B612" s="54" t="s">
        <v>318</v>
      </c>
      <c r="C612" s="54" t="s">
        <v>34</v>
      </c>
      <c r="D612" s="54">
        <v>27.938210000000002</v>
      </c>
      <c r="E612" s="54">
        <v>27.916309999999999</v>
      </c>
      <c r="F612" s="54">
        <v>27.926120000000001</v>
      </c>
      <c r="G612" s="54">
        <v>27.926880000000001</v>
      </c>
    </row>
    <row r="613" spans="1:7" x14ac:dyDescent="0.6">
      <c r="A613" s="54" t="s">
        <v>203</v>
      </c>
      <c r="B613" s="54" t="s">
        <v>318</v>
      </c>
      <c r="C613" s="54" t="s">
        <v>35</v>
      </c>
      <c r="D613" s="54">
        <v>28.038119999999999</v>
      </c>
      <c r="E613" s="54">
        <v>28.206330000000001</v>
      </c>
      <c r="F613" s="54">
        <v>27.962240000000001</v>
      </c>
      <c r="G613" s="54">
        <v>28.068899999999999</v>
      </c>
    </row>
    <row r="614" spans="1:7" x14ac:dyDescent="0.6">
      <c r="A614" s="54" t="s">
        <v>203</v>
      </c>
      <c r="B614" s="54" t="s">
        <v>318</v>
      </c>
      <c r="C614" s="54" t="s">
        <v>36</v>
      </c>
      <c r="D614" s="54">
        <v>27.93216</v>
      </c>
      <c r="E614" s="54">
        <v>27.915420000000001</v>
      </c>
      <c r="F614" s="54">
        <v>27.911899999999999</v>
      </c>
      <c r="G614" s="54">
        <v>27.919830000000001</v>
      </c>
    </row>
    <row r="615" spans="1:7" x14ac:dyDescent="0.6">
      <c r="A615" s="54" t="s">
        <v>203</v>
      </c>
      <c r="B615" s="54" t="s">
        <v>318</v>
      </c>
      <c r="C615" s="54" t="s">
        <v>37</v>
      </c>
      <c r="D615" s="54">
        <v>28.658999999999999</v>
      </c>
      <c r="E615" s="54">
        <v>28.650790000000001</v>
      </c>
      <c r="F615" s="54">
        <v>28.621449999999999</v>
      </c>
      <c r="G615" s="54">
        <v>28.643750000000001</v>
      </c>
    </row>
    <row r="616" spans="1:7" x14ac:dyDescent="0.6">
      <c r="A616" s="54" t="s">
        <v>203</v>
      </c>
      <c r="B616" s="54" t="s">
        <v>318</v>
      </c>
      <c r="C616" s="54" t="s">
        <v>38</v>
      </c>
      <c r="D616" s="54">
        <v>29.159759999999999</v>
      </c>
      <c r="E616" s="54">
        <v>29.303519999999999</v>
      </c>
      <c r="F616" s="54">
        <v>29.388960000000001</v>
      </c>
      <c r="G616" s="54">
        <v>29.284079999999999</v>
      </c>
    </row>
    <row r="617" spans="1:7" x14ac:dyDescent="0.6">
      <c r="A617" s="54" t="s">
        <v>203</v>
      </c>
      <c r="B617" s="54" t="s">
        <v>318</v>
      </c>
      <c r="C617" s="54" t="s">
        <v>39</v>
      </c>
      <c r="D617" s="54">
        <v>27.11477</v>
      </c>
      <c r="E617" s="54">
        <v>27.1296</v>
      </c>
      <c r="F617" s="54">
        <v>27.124479999999998</v>
      </c>
      <c r="G617" s="54">
        <v>27.122949999999999</v>
      </c>
    </row>
    <row r="618" spans="1:7" x14ac:dyDescent="0.6">
      <c r="A618" s="54" t="s">
        <v>203</v>
      </c>
      <c r="B618" s="54" t="s">
        <v>318</v>
      </c>
      <c r="C618" s="54" t="s">
        <v>61</v>
      </c>
      <c r="D618" s="54">
        <v>33.946829999999999</v>
      </c>
      <c r="E618" s="54">
        <v>33.485169999999997</v>
      </c>
      <c r="F618" s="54">
        <v>33.834299999999999</v>
      </c>
      <c r="G618" s="54">
        <v>33.755429999999997</v>
      </c>
    </row>
    <row r="619" spans="1:7" x14ac:dyDescent="0.6">
      <c r="A619" s="54" t="s">
        <v>203</v>
      </c>
      <c r="B619" s="54" t="s">
        <v>318</v>
      </c>
      <c r="C619" s="54" t="s">
        <v>40</v>
      </c>
      <c r="D619" s="54">
        <v>26.072559999999999</v>
      </c>
      <c r="E619" s="54">
        <v>26.051629999999999</v>
      </c>
      <c r="F619" s="54">
        <v>26.053370000000001</v>
      </c>
      <c r="G619" s="54">
        <v>26.059190000000001</v>
      </c>
    </row>
    <row r="620" spans="1:7" x14ac:dyDescent="0.6">
      <c r="A620" s="54" t="s">
        <v>203</v>
      </c>
      <c r="B620" s="54" t="s">
        <v>318</v>
      </c>
      <c r="C620" s="54" t="s">
        <v>41</v>
      </c>
      <c r="D620" s="54">
        <v>26.16808</v>
      </c>
      <c r="E620" s="54">
        <v>26.200379999999999</v>
      </c>
      <c r="F620" s="54">
        <v>26.173210000000001</v>
      </c>
      <c r="G620" s="54">
        <v>26.18056</v>
      </c>
    </row>
    <row r="621" spans="1:7" x14ac:dyDescent="0.6">
      <c r="A621" s="54" t="s">
        <v>203</v>
      </c>
      <c r="B621" s="54" t="s">
        <v>318</v>
      </c>
      <c r="C621" s="54" t="s">
        <v>42</v>
      </c>
      <c r="D621" s="54">
        <v>22.20542</v>
      </c>
      <c r="E621" s="54">
        <v>22.212019999999999</v>
      </c>
      <c r="F621" s="54">
        <v>22.19379</v>
      </c>
      <c r="G621" s="54">
        <v>22.20374</v>
      </c>
    </row>
    <row r="622" spans="1:7" x14ac:dyDescent="0.6">
      <c r="A622" s="54" t="s">
        <v>203</v>
      </c>
      <c r="B622" s="54" t="s">
        <v>318</v>
      </c>
      <c r="C622" s="54" t="s">
        <v>43</v>
      </c>
      <c r="D622" s="54">
        <v>28.882770000000001</v>
      </c>
      <c r="E622" s="54">
        <v>28.857089999999999</v>
      </c>
      <c r="F622" s="54">
        <v>28.920819999999999</v>
      </c>
      <c r="G622" s="54">
        <v>28.886890000000001</v>
      </c>
    </row>
    <row r="623" spans="1:7" x14ac:dyDescent="0.6">
      <c r="A623" s="54" t="s">
        <v>203</v>
      </c>
      <c r="B623" s="54" t="s">
        <v>318</v>
      </c>
      <c r="C623" s="54" t="s">
        <v>44</v>
      </c>
      <c r="D623" s="54">
        <v>31.239239999999999</v>
      </c>
      <c r="E623" s="54">
        <v>31.526900000000001</v>
      </c>
      <c r="F623" s="54">
        <v>31.371849999999998</v>
      </c>
      <c r="G623" s="54">
        <v>31.37933</v>
      </c>
    </row>
    <row r="624" spans="1:7" x14ac:dyDescent="0.6">
      <c r="A624" s="54" t="s">
        <v>203</v>
      </c>
      <c r="B624" s="54" t="s">
        <v>318</v>
      </c>
      <c r="C624" s="54" t="s">
        <v>45</v>
      </c>
      <c r="D624" s="54">
        <v>27.587150000000001</v>
      </c>
      <c r="E624" s="54">
        <v>27.547160000000002</v>
      </c>
      <c r="F624" s="54">
        <v>27.553830000000001</v>
      </c>
      <c r="G624" s="54">
        <v>27.562709999999999</v>
      </c>
    </row>
    <row r="625" spans="1:7" x14ac:dyDescent="0.6">
      <c r="A625" s="54" t="s">
        <v>203</v>
      </c>
      <c r="B625" s="54" t="s">
        <v>318</v>
      </c>
      <c r="C625" s="54" t="s">
        <v>46</v>
      </c>
      <c r="D625" s="54">
        <v>29.406389999999998</v>
      </c>
      <c r="E625" s="54">
        <v>29.533480000000001</v>
      </c>
      <c r="F625" s="54">
        <v>29.335930000000001</v>
      </c>
      <c r="G625" s="54">
        <v>29.425270000000001</v>
      </c>
    </row>
    <row r="626" spans="1:7" x14ac:dyDescent="0.6">
      <c r="A626" s="54" t="s">
        <v>203</v>
      </c>
      <c r="B626" s="54" t="s">
        <v>318</v>
      </c>
      <c r="C626" s="54" t="s">
        <v>47</v>
      </c>
      <c r="D626" s="54">
        <v>26.77195</v>
      </c>
      <c r="E626" s="54">
        <v>26.754989999999999</v>
      </c>
      <c r="F626" s="54">
        <v>26.802769999999999</v>
      </c>
      <c r="G626" s="54">
        <v>26.77657</v>
      </c>
    </row>
    <row r="627" spans="1:7" x14ac:dyDescent="0.6">
      <c r="A627" s="54" t="s">
        <v>203</v>
      </c>
      <c r="B627" s="54" t="s">
        <v>318</v>
      </c>
      <c r="C627" s="54" t="s">
        <v>48</v>
      </c>
      <c r="D627" s="54">
        <v>27.28453</v>
      </c>
      <c r="E627" s="54">
        <v>27.337479999999999</v>
      </c>
      <c r="F627" s="54">
        <v>27.395130000000002</v>
      </c>
      <c r="G627" s="54">
        <v>27.33905</v>
      </c>
    </row>
    <row r="628" spans="1:7" x14ac:dyDescent="0.6">
      <c r="A628" s="54" t="s">
        <v>203</v>
      </c>
      <c r="B628" s="54" t="s">
        <v>318</v>
      </c>
      <c r="C628" s="54" t="s">
        <v>49</v>
      </c>
      <c r="D628" s="54">
        <v>29.091259999999998</v>
      </c>
      <c r="E628" s="54">
        <v>28.98404</v>
      </c>
      <c r="F628" s="54">
        <v>28.940290000000001</v>
      </c>
      <c r="G628" s="54">
        <v>29.005199999999999</v>
      </c>
    </row>
    <row r="629" spans="1:7" x14ac:dyDescent="0.6">
      <c r="A629" s="54" t="s">
        <v>203</v>
      </c>
      <c r="B629" s="54" t="s">
        <v>318</v>
      </c>
      <c r="C629" s="54" t="s">
        <v>50</v>
      </c>
      <c r="D629" s="54">
        <v>23.836359999999999</v>
      </c>
      <c r="E629" s="54">
        <v>23.839670000000002</v>
      </c>
      <c r="F629" s="54">
        <v>23.690550000000002</v>
      </c>
      <c r="G629" s="54">
        <v>23.78886</v>
      </c>
    </row>
    <row r="630" spans="1:7" x14ac:dyDescent="0.6">
      <c r="A630" s="54" t="s">
        <v>203</v>
      </c>
      <c r="B630" s="54" t="s">
        <v>318</v>
      </c>
      <c r="C630" s="54" t="s">
        <v>51</v>
      </c>
      <c r="D630" s="54">
        <v>27.30489</v>
      </c>
      <c r="E630" s="54">
        <v>27.42071</v>
      </c>
      <c r="F630" s="54">
        <v>27.37697</v>
      </c>
      <c r="G630" s="54">
        <v>27.367519999999999</v>
      </c>
    </row>
    <row r="631" spans="1:7" x14ac:dyDescent="0.6">
      <c r="A631" s="54" t="s">
        <v>203</v>
      </c>
      <c r="B631" s="54" t="s">
        <v>318</v>
      </c>
      <c r="C631" s="54" t="s">
        <v>52</v>
      </c>
      <c r="D631" s="54">
        <v>25.555070000000001</v>
      </c>
      <c r="E631" s="54">
        <v>25.49023</v>
      </c>
      <c r="F631" s="54">
        <v>25.43815</v>
      </c>
      <c r="G631" s="54">
        <v>25.494479999999999</v>
      </c>
    </row>
    <row r="632" spans="1:7" x14ac:dyDescent="0.6">
      <c r="A632" s="54" t="s">
        <v>195</v>
      </c>
      <c r="B632" s="54" t="s">
        <v>319</v>
      </c>
      <c r="C632" s="54" t="s">
        <v>33</v>
      </c>
      <c r="D632" s="54">
        <v>21.74944</v>
      </c>
      <c r="E632" s="54">
        <v>21.67999</v>
      </c>
      <c r="F632" s="54">
        <v>21.829599999999999</v>
      </c>
      <c r="G632" s="54">
        <v>21.75301</v>
      </c>
    </row>
    <row r="633" spans="1:7" x14ac:dyDescent="0.6">
      <c r="A633" s="54" t="s">
        <v>195</v>
      </c>
      <c r="B633" s="54" t="s">
        <v>319</v>
      </c>
      <c r="C633" s="54" t="s">
        <v>34</v>
      </c>
      <c r="D633" s="54">
        <v>32.535339999999998</v>
      </c>
      <c r="E633" s="54">
        <v>32.420319999999997</v>
      </c>
      <c r="F633" s="54">
        <v>32.36121</v>
      </c>
      <c r="G633" s="54">
        <v>32.438960000000002</v>
      </c>
    </row>
    <row r="634" spans="1:7" x14ac:dyDescent="0.6">
      <c r="A634" s="54" t="s">
        <v>195</v>
      </c>
      <c r="B634" s="54" t="s">
        <v>319</v>
      </c>
      <c r="C634" s="54" t="s">
        <v>35</v>
      </c>
      <c r="D634" s="54">
        <v>28.754200000000001</v>
      </c>
      <c r="E634" s="54">
        <v>28.79832</v>
      </c>
      <c r="F634" s="54">
        <v>28.731300000000001</v>
      </c>
      <c r="G634" s="54">
        <v>28.76127</v>
      </c>
    </row>
    <row r="635" spans="1:7" x14ac:dyDescent="0.6">
      <c r="A635" s="54" t="s">
        <v>195</v>
      </c>
      <c r="B635" s="54" t="s">
        <v>319</v>
      </c>
      <c r="C635" s="54" t="s">
        <v>36</v>
      </c>
      <c r="D635" s="54">
        <v>30.818269999999998</v>
      </c>
      <c r="E635" s="54">
        <v>30.873650000000001</v>
      </c>
      <c r="F635" s="54">
        <v>30.84037</v>
      </c>
      <c r="G635" s="54">
        <v>30.844100000000001</v>
      </c>
    </row>
    <row r="636" spans="1:7" x14ac:dyDescent="0.6">
      <c r="A636" s="54" t="s">
        <v>195</v>
      </c>
      <c r="B636" s="54" t="s">
        <v>319</v>
      </c>
      <c r="C636" s="54" t="s">
        <v>37</v>
      </c>
      <c r="D636" s="54">
        <v>32.612969999999997</v>
      </c>
      <c r="E636" s="54">
        <v>33.12529</v>
      </c>
      <c r="F636" s="54">
        <v>32.54909</v>
      </c>
      <c r="G636" s="54">
        <v>32.762450000000001</v>
      </c>
    </row>
    <row r="637" spans="1:7" x14ac:dyDescent="0.6">
      <c r="A637" s="54" t="s">
        <v>195</v>
      </c>
      <c r="B637" s="54" t="s">
        <v>319</v>
      </c>
      <c r="C637" s="54" t="s">
        <v>38</v>
      </c>
      <c r="D637" s="54">
        <v>32.727699999999999</v>
      </c>
      <c r="E637" s="54">
        <v>33.004809999999999</v>
      </c>
      <c r="F637" s="54">
        <v>32.38926</v>
      </c>
      <c r="G637" s="54">
        <v>32.707259999999998</v>
      </c>
    </row>
    <row r="638" spans="1:7" x14ac:dyDescent="0.6">
      <c r="A638" s="54" t="s">
        <v>195</v>
      </c>
      <c r="B638" s="54" t="s">
        <v>319</v>
      </c>
      <c r="C638" s="54" t="s">
        <v>39</v>
      </c>
      <c r="D638" s="54">
        <v>28.452750000000002</v>
      </c>
      <c r="E638" s="54">
        <v>28.47504</v>
      </c>
      <c r="F638" s="54">
        <v>28.524920000000002</v>
      </c>
      <c r="G638" s="54">
        <v>28.48424</v>
      </c>
    </row>
    <row r="639" spans="1:7" x14ac:dyDescent="0.6">
      <c r="A639" s="54" t="s">
        <v>195</v>
      </c>
      <c r="B639" s="54" t="s">
        <v>319</v>
      </c>
      <c r="C639" s="54" t="s">
        <v>61</v>
      </c>
      <c r="D639" s="54">
        <v>27.79589</v>
      </c>
      <c r="E639" s="54">
        <v>27.891760000000001</v>
      </c>
      <c r="F639" s="54">
        <v>27.916170000000001</v>
      </c>
      <c r="G639" s="54">
        <v>27.867940000000001</v>
      </c>
    </row>
    <row r="640" spans="1:7" x14ac:dyDescent="0.6">
      <c r="A640" s="54" t="s">
        <v>195</v>
      </c>
      <c r="B640" s="54" t="s">
        <v>319</v>
      </c>
      <c r="C640" s="54" t="s">
        <v>40</v>
      </c>
      <c r="D640" s="54">
        <v>28.62341</v>
      </c>
      <c r="E640" s="54">
        <v>28.568180000000002</v>
      </c>
      <c r="F640" s="54">
        <v>28.612649999999999</v>
      </c>
      <c r="G640" s="54">
        <v>28.601410000000001</v>
      </c>
    </row>
    <row r="641" spans="1:7" x14ac:dyDescent="0.6">
      <c r="A641" s="54" t="s">
        <v>195</v>
      </c>
      <c r="B641" s="54" t="s">
        <v>319</v>
      </c>
      <c r="C641" s="54" t="s">
        <v>41</v>
      </c>
      <c r="D641" s="54">
        <v>29.97345</v>
      </c>
      <c r="E641" s="54">
        <v>29.99614</v>
      </c>
      <c r="F641" s="54">
        <v>29.822679999999998</v>
      </c>
      <c r="G641" s="54">
        <v>29.930759999999999</v>
      </c>
    </row>
    <row r="642" spans="1:7" x14ac:dyDescent="0.6">
      <c r="A642" s="54" t="s">
        <v>195</v>
      </c>
      <c r="B642" s="54" t="s">
        <v>319</v>
      </c>
      <c r="C642" s="54" t="s">
        <v>42</v>
      </c>
      <c r="D642" s="54">
        <v>24.872820000000001</v>
      </c>
      <c r="E642" s="54">
        <v>24.972010000000001</v>
      </c>
      <c r="F642" s="54">
        <v>24.92633</v>
      </c>
      <c r="G642" s="54">
        <v>24.923719999999999</v>
      </c>
    </row>
    <row r="643" spans="1:7" x14ac:dyDescent="0.6">
      <c r="A643" s="54" t="s">
        <v>195</v>
      </c>
      <c r="B643" s="54" t="s">
        <v>319</v>
      </c>
      <c r="C643" s="54" t="s">
        <v>43</v>
      </c>
      <c r="D643" s="54">
        <v>31.436129999999999</v>
      </c>
      <c r="E643" s="54">
        <v>31.548200000000001</v>
      </c>
      <c r="F643" s="54">
        <v>31.338239999999999</v>
      </c>
      <c r="G643" s="54">
        <v>31.440860000000001</v>
      </c>
    </row>
    <row r="644" spans="1:7" x14ac:dyDescent="0.6">
      <c r="A644" s="54" t="s">
        <v>195</v>
      </c>
      <c r="B644" s="54" t="s">
        <v>319</v>
      </c>
      <c r="C644" s="54" t="s">
        <v>44</v>
      </c>
      <c r="D644" s="54">
        <v>30.29476</v>
      </c>
      <c r="E644" s="54">
        <v>30.251760000000001</v>
      </c>
      <c r="F644" s="54">
        <v>30.441490000000002</v>
      </c>
      <c r="G644" s="54">
        <v>30.329339999999998</v>
      </c>
    </row>
    <row r="645" spans="1:7" x14ac:dyDescent="0.6">
      <c r="A645" s="54" t="s">
        <v>195</v>
      </c>
      <c r="B645" s="54" t="s">
        <v>319</v>
      </c>
      <c r="C645" s="54" t="s">
        <v>45</v>
      </c>
      <c r="D645" s="54">
        <v>29.89068</v>
      </c>
      <c r="E645" s="54">
        <v>30.036049999999999</v>
      </c>
      <c r="F645" s="54">
        <v>29.834589999999999</v>
      </c>
      <c r="G645" s="54">
        <v>29.920439999999999</v>
      </c>
    </row>
    <row r="646" spans="1:7" x14ac:dyDescent="0.6">
      <c r="A646" s="54" t="s">
        <v>195</v>
      </c>
      <c r="B646" s="54" t="s">
        <v>319</v>
      </c>
      <c r="C646" s="54" t="s">
        <v>46</v>
      </c>
      <c r="D646" s="54">
        <v>32.897170000000003</v>
      </c>
      <c r="E646" s="54">
        <v>33.034590000000001</v>
      </c>
      <c r="F646" s="54">
        <v>32.68674</v>
      </c>
      <c r="G646" s="54">
        <v>32.87283</v>
      </c>
    </row>
    <row r="647" spans="1:7" x14ac:dyDescent="0.6">
      <c r="A647" s="54" t="s">
        <v>195</v>
      </c>
      <c r="B647" s="54" t="s">
        <v>319</v>
      </c>
      <c r="C647" s="54" t="s">
        <v>47</v>
      </c>
      <c r="D647" s="54">
        <v>33.783329999999999</v>
      </c>
      <c r="E647" s="54">
        <v>33.120399999999997</v>
      </c>
      <c r="F647" s="54">
        <v>33.133020000000002</v>
      </c>
      <c r="G647" s="54">
        <v>33.345579999999998</v>
      </c>
    </row>
    <row r="648" spans="1:7" x14ac:dyDescent="0.6">
      <c r="A648" s="54" t="s">
        <v>195</v>
      </c>
      <c r="B648" s="54" t="s">
        <v>319</v>
      </c>
      <c r="C648" s="54" t="s">
        <v>48</v>
      </c>
      <c r="D648" s="54">
        <v>33.193390000000001</v>
      </c>
      <c r="E648" s="54">
        <v>32.827030000000001</v>
      </c>
      <c r="F648" s="54">
        <v>33.008690000000001</v>
      </c>
      <c r="G648" s="54">
        <v>33.009700000000002</v>
      </c>
    </row>
    <row r="649" spans="1:7" x14ac:dyDescent="0.6">
      <c r="A649" s="54" t="s">
        <v>195</v>
      </c>
      <c r="B649" s="54" t="s">
        <v>319</v>
      </c>
      <c r="C649" s="54" t="s">
        <v>49</v>
      </c>
      <c r="D649" s="54">
        <v>31.378869999999999</v>
      </c>
      <c r="E649" s="54">
        <v>31.539339999999999</v>
      </c>
      <c r="F649" s="54">
        <v>31.446719999999999</v>
      </c>
      <c r="G649" s="54">
        <v>31.454979999999999</v>
      </c>
    </row>
    <row r="650" spans="1:7" x14ac:dyDescent="0.6">
      <c r="A650" s="54" t="s">
        <v>195</v>
      </c>
      <c r="B650" s="54" t="s">
        <v>319</v>
      </c>
      <c r="C650" s="54" t="s">
        <v>50</v>
      </c>
      <c r="D650" s="54">
        <v>24.383320000000001</v>
      </c>
      <c r="E650" s="54">
        <v>24.38842</v>
      </c>
      <c r="F650" s="54">
        <v>24.4068</v>
      </c>
      <c r="G650" s="54">
        <v>24.392849999999999</v>
      </c>
    </row>
    <row r="651" spans="1:7" x14ac:dyDescent="0.6">
      <c r="A651" s="54" t="s">
        <v>195</v>
      </c>
      <c r="B651" s="54" t="s">
        <v>319</v>
      </c>
      <c r="C651" s="54" t="s">
        <v>51</v>
      </c>
      <c r="D651" s="54">
        <v>31.923549999999999</v>
      </c>
      <c r="E651" s="54">
        <v>31.779620000000001</v>
      </c>
      <c r="F651" s="54">
        <v>32.088590000000003</v>
      </c>
      <c r="G651" s="54">
        <v>31.930589999999999</v>
      </c>
    </row>
    <row r="652" spans="1:7" x14ac:dyDescent="0.6">
      <c r="A652" s="54" t="s">
        <v>195</v>
      </c>
      <c r="B652" s="54" t="s">
        <v>319</v>
      </c>
      <c r="C652" s="54" t="s">
        <v>52</v>
      </c>
      <c r="D652" s="54">
        <v>28.599679999999999</v>
      </c>
      <c r="E652" s="54">
        <v>28.582609999999999</v>
      </c>
      <c r="F652" s="54">
        <v>28.52007</v>
      </c>
      <c r="G652" s="54">
        <v>28.567450000000001</v>
      </c>
    </row>
    <row r="653" spans="1:7" x14ac:dyDescent="0.6">
      <c r="A653" s="54" t="s">
        <v>150</v>
      </c>
      <c r="B653" s="54" t="s">
        <v>320</v>
      </c>
      <c r="C653" s="54" t="s">
        <v>33</v>
      </c>
      <c r="D653" s="54">
        <v>24.371120000000001</v>
      </c>
      <c r="E653" s="54">
        <v>24.294160000000002</v>
      </c>
      <c r="F653" s="54">
        <v>24.269189999999998</v>
      </c>
      <c r="G653" s="54">
        <v>24.311489999999999</v>
      </c>
    </row>
    <row r="654" spans="1:7" x14ac:dyDescent="0.6">
      <c r="A654" s="54" t="s">
        <v>150</v>
      </c>
      <c r="B654" s="54" t="s">
        <v>320</v>
      </c>
      <c r="C654" s="54" t="s">
        <v>34</v>
      </c>
      <c r="D654" s="54">
        <v>34.319049999999997</v>
      </c>
      <c r="E654" s="54">
        <v>34.658940000000001</v>
      </c>
      <c r="F654" s="54">
        <v>34.825159999999997</v>
      </c>
      <c r="G654" s="54">
        <v>34.601050000000001</v>
      </c>
    </row>
    <row r="655" spans="1:7" x14ac:dyDescent="0.6">
      <c r="A655" s="54" t="s">
        <v>150</v>
      </c>
      <c r="B655" s="54" t="s">
        <v>320</v>
      </c>
      <c r="C655" s="54" t="s">
        <v>35</v>
      </c>
      <c r="D655" s="54">
        <v>31.869399999999999</v>
      </c>
      <c r="E655" s="54">
        <v>31.863409999999998</v>
      </c>
      <c r="F655" s="54">
        <v>31.774560000000001</v>
      </c>
      <c r="G655" s="54">
        <v>31.835789999999999</v>
      </c>
    </row>
    <row r="656" spans="1:7" x14ac:dyDescent="0.6">
      <c r="A656" s="54" t="s">
        <v>150</v>
      </c>
      <c r="B656" s="54" t="s">
        <v>320</v>
      </c>
      <c r="C656" s="54" t="s">
        <v>36</v>
      </c>
      <c r="D656" s="54">
        <v>30.846119999999999</v>
      </c>
      <c r="E656" s="54">
        <v>30.666540000000001</v>
      </c>
      <c r="F656" s="54">
        <v>30.78942</v>
      </c>
      <c r="G656" s="54">
        <v>30.76736</v>
      </c>
    </row>
    <row r="657" spans="1:7" x14ac:dyDescent="0.6">
      <c r="A657" s="54" t="s">
        <v>150</v>
      </c>
      <c r="B657" s="54" t="s">
        <v>320</v>
      </c>
      <c r="C657" s="54" t="s">
        <v>37</v>
      </c>
      <c r="D657" s="54">
        <v>34.084569999999999</v>
      </c>
      <c r="E657" s="54">
        <v>34.928420000000003</v>
      </c>
      <c r="F657" s="54">
        <v>34.207050000000002</v>
      </c>
      <c r="G657" s="54">
        <v>34.406680000000001</v>
      </c>
    </row>
    <row r="658" spans="1:7" x14ac:dyDescent="0.6">
      <c r="A658" s="54" t="s">
        <v>150</v>
      </c>
      <c r="B658" s="54" t="s">
        <v>320</v>
      </c>
      <c r="C658" s="54" t="s">
        <v>38</v>
      </c>
      <c r="D658" s="54">
        <v>34.09281</v>
      </c>
      <c r="E658" s="54">
        <v>33.669640000000001</v>
      </c>
      <c r="F658" s="54">
        <v>34.461539999999999</v>
      </c>
      <c r="G658" s="54">
        <v>34.074660000000002</v>
      </c>
    </row>
    <row r="659" spans="1:7" x14ac:dyDescent="0.6">
      <c r="A659" s="54" t="s">
        <v>150</v>
      </c>
      <c r="B659" s="54" t="s">
        <v>320</v>
      </c>
      <c r="C659" s="54" t="s">
        <v>39</v>
      </c>
      <c r="D659" s="54">
        <v>31.53472</v>
      </c>
      <c r="E659" s="54">
        <v>31.52412</v>
      </c>
      <c r="F659" s="54">
        <v>31.42867</v>
      </c>
      <c r="G659" s="54">
        <v>31.495840000000001</v>
      </c>
    </row>
    <row r="660" spans="1:7" x14ac:dyDescent="0.6">
      <c r="A660" s="54" t="s">
        <v>150</v>
      </c>
      <c r="B660" s="54" t="s">
        <v>320</v>
      </c>
      <c r="C660" s="54" t="s">
        <v>61</v>
      </c>
      <c r="D660" s="54">
        <v>35.524209999999997</v>
      </c>
      <c r="E660" s="54">
        <v>37.653799999999997</v>
      </c>
      <c r="F660" s="54">
        <v>36.360169999999997</v>
      </c>
      <c r="G660" s="54">
        <v>36.512729999999998</v>
      </c>
    </row>
    <row r="661" spans="1:7" x14ac:dyDescent="0.6">
      <c r="A661" s="54" t="s">
        <v>150</v>
      </c>
      <c r="B661" s="54" t="s">
        <v>320</v>
      </c>
      <c r="C661" s="54" t="s">
        <v>40</v>
      </c>
      <c r="D661" s="54">
        <v>31.9861</v>
      </c>
      <c r="E661" s="54">
        <v>32.326630000000002</v>
      </c>
      <c r="F661" s="54">
        <v>32.10812</v>
      </c>
      <c r="G661" s="54">
        <v>32.140279999999997</v>
      </c>
    </row>
    <row r="662" spans="1:7" x14ac:dyDescent="0.6">
      <c r="A662" s="54" t="s">
        <v>150</v>
      </c>
      <c r="B662" s="54" t="s">
        <v>320</v>
      </c>
      <c r="C662" s="54" t="s">
        <v>41</v>
      </c>
      <c r="D662" s="54">
        <v>28.505210000000002</v>
      </c>
      <c r="E662" s="54">
        <v>28.541679999999999</v>
      </c>
      <c r="F662" s="54">
        <v>28.436129999999999</v>
      </c>
      <c r="G662" s="54">
        <v>28.494340000000001</v>
      </c>
    </row>
    <row r="663" spans="1:7" x14ac:dyDescent="0.6">
      <c r="A663" s="54" t="s">
        <v>150</v>
      </c>
      <c r="B663" s="54" t="s">
        <v>320</v>
      </c>
      <c r="C663" s="54" t="s">
        <v>42</v>
      </c>
      <c r="D663" s="54">
        <v>27.818549999999998</v>
      </c>
      <c r="E663" s="54">
        <v>27.95299</v>
      </c>
      <c r="F663" s="54">
        <v>27.932009999999998</v>
      </c>
      <c r="G663" s="54">
        <v>27.90118</v>
      </c>
    </row>
    <row r="664" spans="1:7" x14ac:dyDescent="0.6">
      <c r="A664" s="54" t="s">
        <v>150</v>
      </c>
      <c r="B664" s="54" t="s">
        <v>320</v>
      </c>
      <c r="C664" s="54" t="s">
        <v>43</v>
      </c>
      <c r="D664" s="54">
        <v>34.294930000000001</v>
      </c>
      <c r="E664" s="54">
        <v>34.215179999999997</v>
      </c>
      <c r="F664" s="54">
        <v>34.204949999999997</v>
      </c>
      <c r="G664" s="54">
        <v>34.238349999999997</v>
      </c>
    </row>
    <row r="665" spans="1:7" x14ac:dyDescent="0.6">
      <c r="A665" s="54" t="s">
        <v>150</v>
      </c>
      <c r="B665" s="54" t="s">
        <v>320</v>
      </c>
      <c r="C665" s="54" t="s">
        <v>44</v>
      </c>
      <c r="D665" s="54">
        <v>34.377470000000002</v>
      </c>
      <c r="E665" s="54">
        <v>34.750399999999999</v>
      </c>
      <c r="F665" s="54">
        <v>35.039709999999999</v>
      </c>
      <c r="G665" s="54">
        <v>34.722529999999999</v>
      </c>
    </row>
    <row r="666" spans="1:7" x14ac:dyDescent="0.6">
      <c r="A666" s="54" t="s">
        <v>150</v>
      </c>
      <c r="B666" s="54" t="s">
        <v>320</v>
      </c>
      <c r="C666" s="54" t="s">
        <v>45</v>
      </c>
      <c r="D666" s="54">
        <v>31.477150000000002</v>
      </c>
      <c r="E666" s="54">
        <v>31.948989999999998</v>
      </c>
      <c r="F666" s="54">
        <v>31.923359999999999</v>
      </c>
      <c r="G666" s="54">
        <v>31.783169999999998</v>
      </c>
    </row>
    <row r="667" spans="1:7" x14ac:dyDescent="0.6">
      <c r="A667" s="54" t="s">
        <v>150</v>
      </c>
      <c r="B667" s="54" t="s">
        <v>320</v>
      </c>
      <c r="C667" s="54" t="s">
        <v>46</v>
      </c>
      <c r="D667" s="54">
        <v>35.294049999999999</v>
      </c>
      <c r="E667" s="54">
        <v>34.51679</v>
      </c>
      <c r="F667" s="54">
        <v>34.36674</v>
      </c>
      <c r="G667" s="54">
        <v>34.725859999999997</v>
      </c>
    </row>
    <row r="668" spans="1:7" x14ac:dyDescent="0.6">
      <c r="A668" s="54" t="s">
        <v>150</v>
      </c>
      <c r="B668" s="54" t="s">
        <v>320</v>
      </c>
      <c r="C668" s="54" t="s">
        <v>47</v>
      </c>
      <c r="D668" s="54">
        <v>31.125599999999999</v>
      </c>
      <c r="E668" s="54">
        <v>31.245159999999998</v>
      </c>
      <c r="F668" s="54">
        <v>30.926159999999999</v>
      </c>
      <c r="G668" s="54">
        <v>31.098970000000001</v>
      </c>
    </row>
    <row r="669" spans="1:7" x14ac:dyDescent="0.6">
      <c r="A669" s="54" t="s">
        <v>150</v>
      </c>
      <c r="B669" s="54" t="s">
        <v>320</v>
      </c>
      <c r="C669" s="54" t="s">
        <v>48</v>
      </c>
      <c r="D669" s="54">
        <v>33.496040000000001</v>
      </c>
      <c r="E669" s="54">
        <v>33.278889999999997</v>
      </c>
      <c r="F669" s="54">
        <v>33.910640000000001</v>
      </c>
      <c r="G669" s="54">
        <v>33.561860000000003</v>
      </c>
    </row>
    <row r="670" spans="1:7" x14ac:dyDescent="0.6">
      <c r="A670" s="54" t="s">
        <v>150</v>
      </c>
      <c r="B670" s="54" t="s">
        <v>320</v>
      </c>
      <c r="C670" s="54" t="s">
        <v>49</v>
      </c>
      <c r="D670" s="54">
        <v>35.218960000000003</v>
      </c>
      <c r="E670" s="54">
        <v>34.230840000000001</v>
      </c>
      <c r="F670" s="54">
        <v>35.085949999999997</v>
      </c>
      <c r="G670" s="54">
        <v>34.84525</v>
      </c>
    </row>
    <row r="671" spans="1:7" x14ac:dyDescent="0.6">
      <c r="A671" s="54" t="s">
        <v>150</v>
      </c>
      <c r="B671" s="54" t="s">
        <v>320</v>
      </c>
      <c r="C671" s="54" t="s">
        <v>50</v>
      </c>
      <c r="D671" s="54">
        <v>27.794730000000001</v>
      </c>
      <c r="E671" s="54">
        <v>27.85914</v>
      </c>
      <c r="F671" s="54">
        <v>27.84647</v>
      </c>
      <c r="G671" s="54">
        <v>27.833449999999999</v>
      </c>
    </row>
    <row r="672" spans="1:7" x14ac:dyDescent="0.6">
      <c r="A672" s="54" t="s">
        <v>150</v>
      </c>
      <c r="B672" s="54" t="s">
        <v>320</v>
      </c>
      <c r="C672" s="54" t="s">
        <v>51</v>
      </c>
      <c r="D672" s="54">
        <v>33.585410000000003</v>
      </c>
      <c r="E672" s="54">
        <v>33.247300000000003</v>
      </c>
      <c r="F672" s="54">
        <v>34.051870000000001</v>
      </c>
      <c r="G672" s="54">
        <v>33.628189999999996</v>
      </c>
    </row>
    <row r="673" spans="1:7" x14ac:dyDescent="0.6">
      <c r="A673" s="54" t="s">
        <v>150</v>
      </c>
      <c r="B673" s="54" t="s">
        <v>320</v>
      </c>
      <c r="C673" s="54" t="s">
        <v>52</v>
      </c>
      <c r="D673" s="54">
        <v>30.853449999999999</v>
      </c>
      <c r="E673" s="54">
        <v>30.91797</v>
      </c>
      <c r="F673" s="54">
        <v>30.997879999999999</v>
      </c>
      <c r="G673" s="54">
        <v>30.923100000000002</v>
      </c>
    </row>
    <row r="674" spans="1:7" x14ac:dyDescent="0.6">
      <c r="A674" s="54" t="s">
        <v>229</v>
      </c>
      <c r="B674" s="54" t="s">
        <v>321</v>
      </c>
      <c r="C674" s="54" t="s">
        <v>33</v>
      </c>
      <c r="D674" s="54">
        <v>21.488019999999999</v>
      </c>
      <c r="E674" s="54">
        <v>21.463239999999999</v>
      </c>
      <c r="F674" s="54">
        <v>21.49755</v>
      </c>
      <c r="G674" s="54">
        <v>21.482939999999999</v>
      </c>
    </row>
    <row r="675" spans="1:7" x14ac:dyDescent="0.6">
      <c r="A675" s="54" t="s">
        <v>229</v>
      </c>
      <c r="B675" s="54" t="s">
        <v>321</v>
      </c>
      <c r="C675" s="54" t="s">
        <v>34</v>
      </c>
      <c r="D675" s="54">
        <v>31.043330000000001</v>
      </c>
      <c r="E675" s="54">
        <v>30.90804</v>
      </c>
      <c r="F675" s="54">
        <v>30.876799999999999</v>
      </c>
      <c r="G675" s="54">
        <v>30.942720000000001</v>
      </c>
    </row>
    <row r="676" spans="1:7" x14ac:dyDescent="0.6">
      <c r="A676" s="54" t="s">
        <v>229</v>
      </c>
      <c r="B676" s="54" t="s">
        <v>321</v>
      </c>
      <c r="C676" s="54" t="s">
        <v>35</v>
      </c>
      <c r="D676" s="54">
        <v>28.10463</v>
      </c>
      <c r="E676" s="54">
        <v>28.12743</v>
      </c>
      <c r="F676" s="54">
        <v>28.104120000000002</v>
      </c>
      <c r="G676" s="54">
        <v>28.11206</v>
      </c>
    </row>
    <row r="677" spans="1:7" x14ac:dyDescent="0.6">
      <c r="A677" s="54" t="s">
        <v>229</v>
      </c>
      <c r="B677" s="54" t="s">
        <v>321</v>
      </c>
      <c r="C677" s="54" t="s">
        <v>36</v>
      </c>
      <c r="D677" s="54">
        <v>29.34375</v>
      </c>
      <c r="E677" s="54">
        <v>29.3691</v>
      </c>
      <c r="F677" s="54">
        <v>29.329529999999998</v>
      </c>
      <c r="G677" s="54">
        <v>29.347460000000002</v>
      </c>
    </row>
    <row r="678" spans="1:7" x14ac:dyDescent="0.6">
      <c r="A678" s="54" t="s">
        <v>229</v>
      </c>
      <c r="B678" s="54" t="s">
        <v>321</v>
      </c>
      <c r="C678" s="54" t="s">
        <v>37</v>
      </c>
      <c r="D678" s="54">
        <v>31.61711</v>
      </c>
      <c r="E678" s="54">
        <v>31.796559999999999</v>
      </c>
      <c r="F678" s="54">
        <v>31.428339999999999</v>
      </c>
      <c r="G678" s="54">
        <v>31.614000000000001</v>
      </c>
    </row>
    <row r="679" spans="1:7" x14ac:dyDescent="0.6">
      <c r="A679" s="54" t="s">
        <v>229</v>
      </c>
      <c r="B679" s="54" t="s">
        <v>321</v>
      </c>
      <c r="C679" s="54" t="s">
        <v>38</v>
      </c>
      <c r="D679" s="54">
        <v>31.21274</v>
      </c>
      <c r="E679" s="54">
        <v>31.090630000000001</v>
      </c>
      <c r="F679" s="54">
        <v>30.961729999999999</v>
      </c>
      <c r="G679" s="54">
        <v>31.088370000000001</v>
      </c>
    </row>
    <row r="680" spans="1:7" x14ac:dyDescent="0.6">
      <c r="A680" s="54" t="s">
        <v>229</v>
      </c>
      <c r="B680" s="54" t="s">
        <v>321</v>
      </c>
      <c r="C680" s="54" t="s">
        <v>39</v>
      </c>
      <c r="D680" s="54">
        <v>27.930980000000002</v>
      </c>
      <c r="E680" s="54">
        <v>28.001370000000001</v>
      </c>
      <c r="F680" s="54">
        <v>28.07592</v>
      </c>
      <c r="G680" s="54">
        <v>28.002759999999999</v>
      </c>
    </row>
    <row r="681" spans="1:7" x14ac:dyDescent="0.6">
      <c r="A681" s="54" t="s">
        <v>229</v>
      </c>
      <c r="B681" s="54" t="s">
        <v>321</v>
      </c>
      <c r="C681" s="54" t="s">
        <v>61</v>
      </c>
      <c r="D681" s="54">
        <v>32.592300000000002</v>
      </c>
      <c r="E681" s="54">
        <v>32.597099999999998</v>
      </c>
      <c r="F681" s="54">
        <v>32.649520000000003</v>
      </c>
      <c r="G681" s="54">
        <v>32.612969999999997</v>
      </c>
    </row>
    <row r="682" spans="1:7" x14ac:dyDescent="0.6">
      <c r="A682" s="54" t="s">
        <v>229</v>
      </c>
      <c r="B682" s="54" t="s">
        <v>321</v>
      </c>
      <c r="C682" s="54" t="s">
        <v>40</v>
      </c>
      <c r="D682" s="54">
        <v>28.27431</v>
      </c>
      <c r="E682" s="54">
        <v>28.329989999999999</v>
      </c>
      <c r="F682" s="54">
        <v>28.30669</v>
      </c>
      <c r="G682" s="54">
        <v>28.303660000000001</v>
      </c>
    </row>
    <row r="683" spans="1:7" x14ac:dyDescent="0.6">
      <c r="A683" s="54" t="s">
        <v>229</v>
      </c>
      <c r="B683" s="54" t="s">
        <v>321</v>
      </c>
      <c r="C683" s="54" t="s">
        <v>41</v>
      </c>
      <c r="D683" s="54">
        <v>26.23911</v>
      </c>
      <c r="E683" s="54">
        <v>26.233250000000002</v>
      </c>
      <c r="F683" s="54">
        <v>26.34674</v>
      </c>
      <c r="G683" s="54">
        <v>26.273029999999999</v>
      </c>
    </row>
    <row r="684" spans="1:7" x14ac:dyDescent="0.6">
      <c r="A684" s="54" t="s">
        <v>229</v>
      </c>
      <c r="B684" s="54" t="s">
        <v>321</v>
      </c>
      <c r="C684" s="54" t="s">
        <v>42</v>
      </c>
      <c r="D684" s="54">
        <v>24.79354</v>
      </c>
      <c r="E684" s="54">
        <v>24.826750000000001</v>
      </c>
      <c r="F684" s="54">
        <v>24.828140000000001</v>
      </c>
      <c r="G684" s="54">
        <v>24.816140000000001</v>
      </c>
    </row>
    <row r="685" spans="1:7" x14ac:dyDescent="0.6">
      <c r="A685" s="54" t="s">
        <v>229</v>
      </c>
      <c r="B685" s="54" t="s">
        <v>321</v>
      </c>
      <c r="C685" s="54" t="s">
        <v>43</v>
      </c>
      <c r="D685" s="54">
        <v>31.47691</v>
      </c>
      <c r="E685" s="54">
        <v>31.545680000000001</v>
      </c>
      <c r="F685" s="54">
        <v>31.6844</v>
      </c>
      <c r="G685" s="54">
        <v>31.568999999999999</v>
      </c>
    </row>
    <row r="686" spans="1:7" x14ac:dyDescent="0.6">
      <c r="A686" s="54" t="s">
        <v>229</v>
      </c>
      <c r="B686" s="54" t="s">
        <v>321</v>
      </c>
      <c r="C686" s="54" t="s">
        <v>44</v>
      </c>
      <c r="D686" s="54">
        <v>29.336010000000002</v>
      </c>
      <c r="E686" s="54">
        <v>29.345379999999999</v>
      </c>
      <c r="F686" s="54">
        <v>29.366540000000001</v>
      </c>
      <c r="G686" s="54">
        <v>29.349309999999999</v>
      </c>
    </row>
    <row r="687" spans="1:7" x14ac:dyDescent="0.6">
      <c r="A687" s="54" t="s">
        <v>229</v>
      </c>
      <c r="B687" s="54" t="s">
        <v>321</v>
      </c>
      <c r="C687" s="54" t="s">
        <v>45</v>
      </c>
      <c r="D687" s="54">
        <v>28.058589999999999</v>
      </c>
      <c r="E687" s="54">
        <v>27.94014</v>
      </c>
      <c r="F687" s="54">
        <v>28.05245</v>
      </c>
      <c r="G687" s="54">
        <v>28.017060000000001</v>
      </c>
    </row>
    <row r="688" spans="1:7" x14ac:dyDescent="0.6">
      <c r="A688" s="54" t="s">
        <v>229</v>
      </c>
      <c r="B688" s="54" t="s">
        <v>321</v>
      </c>
      <c r="C688" s="54" t="s">
        <v>46</v>
      </c>
      <c r="D688" s="54">
        <v>32.036990000000003</v>
      </c>
      <c r="E688" s="54">
        <v>32.074779999999997</v>
      </c>
      <c r="F688" s="54">
        <v>32.072200000000002</v>
      </c>
      <c r="G688" s="54">
        <v>32.061320000000002</v>
      </c>
    </row>
    <row r="689" spans="1:7" x14ac:dyDescent="0.6">
      <c r="A689" s="54" t="s">
        <v>229</v>
      </c>
      <c r="B689" s="54" t="s">
        <v>321</v>
      </c>
      <c r="C689" s="54" t="s">
        <v>47</v>
      </c>
      <c r="D689" s="54">
        <v>27.564260000000001</v>
      </c>
      <c r="E689" s="54">
        <v>27.611550000000001</v>
      </c>
      <c r="F689" s="54">
        <v>27.62105</v>
      </c>
      <c r="G689" s="54">
        <v>27.598949999999999</v>
      </c>
    </row>
    <row r="690" spans="1:7" x14ac:dyDescent="0.6">
      <c r="A690" s="54" t="s">
        <v>229</v>
      </c>
      <c r="B690" s="54" t="s">
        <v>321</v>
      </c>
      <c r="C690" s="54" t="s">
        <v>48</v>
      </c>
      <c r="D690" s="54">
        <v>30.730080000000001</v>
      </c>
      <c r="E690" s="54">
        <v>30.75515</v>
      </c>
      <c r="F690" s="54">
        <v>30.971</v>
      </c>
      <c r="G690" s="54">
        <v>30.818739999999998</v>
      </c>
    </row>
    <row r="691" spans="1:7" x14ac:dyDescent="0.6">
      <c r="A691" s="54" t="s">
        <v>229</v>
      </c>
      <c r="B691" s="54" t="s">
        <v>321</v>
      </c>
      <c r="C691" s="54" t="s">
        <v>49</v>
      </c>
      <c r="D691" s="54">
        <v>29.075299999999999</v>
      </c>
      <c r="E691" s="54">
        <v>29.06343</v>
      </c>
      <c r="F691" s="54">
        <v>29.10962</v>
      </c>
      <c r="G691" s="54">
        <v>29.08278</v>
      </c>
    </row>
    <row r="692" spans="1:7" x14ac:dyDescent="0.6">
      <c r="A692" s="54" t="s">
        <v>229</v>
      </c>
      <c r="B692" s="54" t="s">
        <v>321</v>
      </c>
      <c r="C692" s="54" t="s">
        <v>50</v>
      </c>
      <c r="D692" s="54">
        <v>24.632390000000001</v>
      </c>
      <c r="E692" s="54">
        <v>24.532319999999999</v>
      </c>
      <c r="F692" s="54">
        <v>24.56305</v>
      </c>
      <c r="G692" s="54">
        <v>24.57592</v>
      </c>
    </row>
    <row r="693" spans="1:7" x14ac:dyDescent="0.6">
      <c r="A693" s="54" t="s">
        <v>229</v>
      </c>
      <c r="B693" s="54" t="s">
        <v>321</v>
      </c>
      <c r="C693" s="54" t="s">
        <v>51</v>
      </c>
      <c r="D693" s="54">
        <v>27.844000000000001</v>
      </c>
      <c r="E693" s="54">
        <v>27.785450000000001</v>
      </c>
      <c r="F693" s="54">
        <v>27.893249999999998</v>
      </c>
      <c r="G693" s="54">
        <v>27.840900000000001</v>
      </c>
    </row>
    <row r="694" spans="1:7" x14ac:dyDescent="0.6">
      <c r="A694" s="54" t="s">
        <v>229</v>
      </c>
      <c r="B694" s="54" t="s">
        <v>321</v>
      </c>
      <c r="C694" s="54" t="s">
        <v>52</v>
      </c>
      <c r="D694" s="54">
        <v>27.922280000000001</v>
      </c>
      <c r="E694" s="54">
        <v>27.834800000000001</v>
      </c>
      <c r="F694" s="54">
        <v>27.957270000000001</v>
      </c>
      <c r="G694" s="54">
        <v>27.904779999999999</v>
      </c>
    </row>
    <row r="695" spans="1:7" x14ac:dyDescent="0.6">
      <c r="A695" s="54" t="s">
        <v>197</v>
      </c>
      <c r="B695" s="54" t="s">
        <v>322</v>
      </c>
      <c r="C695" s="54" t="s">
        <v>33</v>
      </c>
      <c r="D695" s="54">
        <v>23.730160000000001</v>
      </c>
      <c r="E695" s="54">
        <v>23.729369999999999</v>
      </c>
      <c r="F695" s="54">
        <v>23.838190000000001</v>
      </c>
      <c r="G695" s="54">
        <v>23.765910000000002</v>
      </c>
    </row>
    <row r="696" spans="1:7" x14ac:dyDescent="0.6">
      <c r="A696" s="54" t="s">
        <v>197</v>
      </c>
      <c r="B696" s="54" t="s">
        <v>322</v>
      </c>
      <c r="C696" s="54" t="s">
        <v>34</v>
      </c>
      <c r="D696" s="54">
        <v>33.792000000000002</v>
      </c>
      <c r="E696" s="54">
        <v>33.564909999999998</v>
      </c>
      <c r="F696" s="54">
        <v>33.428539999999998</v>
      </c>
      <c r="G696" s="54">
        <v>33.595149999999997</v>
      </c>
    </row>
    <row r="697" spans="1:7" x14ac:dyDescent="0.6">
      <c r="A697" s="54" t="s">
        <v>197</v>
      </c>
      <c r="B697" s="54" t="s">
        <v>322</v>
      </c>
      <c r="C697" s="54" t="s">
        <v>35</v>
      </c>
      <c r="D697" s="54">
        <v>31.04213</v>
      </c>
      <c r="E697" s="54">
        <v>30.802099999999999</v>
      </c>
      <c r="F697" s="54">
        <v>30.906189999999999</v>
      </c>
      <c r="G697" s="54">
        <v>30.916810000000002</v>
      </c>
    </row>
    <row r="698" spans="1:7" x14ac:dyDescent="0.6">
      <c r="A698" s="54" t="s">
        <v>197</v>
      </c>
      <c r="B698" s="54" t="s">
        <v>322</v>
      </c>
      <c r="C698" s="54" t="s">
        <v>36</v>
      </c>
      <c r="D698" s="54">
        <v>30.751300000000001</v>
      </c>
      <c r="E698" s="54">
        <v>30.897500000000001</v>
      </c>
      <c r="F698" s="54">
        <v>30.772549999999999</v>
      </c>
      <c r="G698" s="54">
        <v>30.807120000000001</v>
      </c>
    </row>
    <row r="699" spans="1:7" x14ac:dyDescent="0.6">
      <c r="A699" s="54" t="s">
        <v>197</v>
      </c>
      <c r="B699" s="54" t="s">
        <v>322</v>
      </c>
      <c r="C699" s="54" t="s">
        <v>37</v>
      </c>
      <c r="D699" s="54">
        <v>34.087620000000001</v>
      </c>
      <c r="E699" s="54">
        <v>34.315150000000003</v>
      </c>
      <c r="F699" s="54">
        <v>34.537939999999999</v>
      </c>
      <c r="G699" s="54">
        <v>34.313569999999999</v>
      </c>
    </row>
    <row r="700" spans="1:7" x14ac:dyDescent="0.6">
      <c r="A700" s="54" t="s">
        <v>197</v>
      </c>
      <c r="B700" s="54" t="s">
        <v>322</v>
      </c>
      <c r="C700" s="54" t="s">
        <v>38</v>
      </c>
      <c r="D700" s="54">
        <v>33.51728</v>
      </c>
      <c r="E700" s="54">
        <v>34.246270000000003</v>
      </c>
      <c r="F700" s="54">
        <v>34.21669</v>
      </c>
      <c r="G700" s="54">
        <v>33.993409999999997</v>
      </c>
    </row>
    <row r="701" spans="1:7" x14ac:dyDescent="0.6">
      <c r="A701" s="54" t="s">
        <v>197</v>
      </c>
      <c r="B701" s="54" t="s">
        <v>322</v>
      </c>
      <c r="C701" s="54" t="s">
        <v>39</v>
      </c>
      <c r="D701" s="54">
        <v>31.448039999999999</v>
      </c>
      <c r="E701" s="54">
        <v>31.791820000000001</v>
      </c>
      <c r="F701" s="54">
        <v>31.497250000000001</v>
      </c>
      <c r="G701" s="54">
        <v>31.579039999999999</v>
      </c>
    </row>
    <row r="702" spans="1:7" x14ac:dyDescent="0.6">
      <c r="A702" s="54" t="s">
        <v>197</v>
      </c>
      <c r="B702" s="54" t="s">
        <v>322</v>
      </c>
      <c r="C702" s="54" t="s">
        <v>61</v>
      </c>
      <c r="D702" s="54">
        <v>35.068219999999997</v>
      </c>
      <c r="E702" s="54">
        <v>35.699440000000003</v>
      </c>
      <c r="F702" s="54">
        <v>35.656260000000003</v>
      </c>
      <c r="G702" s="54">
        <v>35.474640000000001</v>
      </c>
    </row>
    <row r="703" spans="1:7" x14ac:dyDescent="0.6">
      <c r="A703" s="54" t="s">
        <v>197</v>
      </c>
      <c r="B703" s="54" t="s">
        <v>322</v>
      </c>
      <c r="C703" s="54" t="s">
        <v>40</v>
      </c>
      <c r="D703" s="54">
        <v>30.695540000000001</v>
      </c>
      <c r="E703" s="54">
        <v>30.465869999999999</v>
      </c>
      <c r="F703" s="54">
        <v>30.43431</v>
      </c>
      <c r="G703" s="54">
        <v>30.53191</v>
      </c>
    </row>
    <row r="704" spans="1:7" x14ac:dyDescent="0.6">
      <c r="A704" s="54" t="s">
        <v>197</v>
      </c>
      <c r="B704" s="54" t="s">
        <v>322</v>
      </c>
      <c r="C704" s="54" t="s">
        <v>41</v>
      </c>
      <c r="D704" s="54">
        <v>30.404170000000001</v>
      </c>
      <c r="E704" s="54">
        <v>30.227720000000001</v>
      </c>
      <c r="F704" s="54">
        <v>30.555119999999999</v>
      </c>
      <c r="G704" s="54">
        <v>30.395669999999999</v>
      </c>
    </row>
    <row r="705" spans="1:7" x14ac:dyDescent="0.6">
      <c r="A705" s="54" t="s">
        <v>197</v>
      </c>
      <c r="B705" s="54" t="s">
        <v>322</v>
      </c>
      <c r="C705" s="54" t="s">
        <v>42</v>
      </c>
      <c r="D705" s="54">
        <v>26.68028</v>
      </c>
      <c r="E705" s="54">
        <v>26.719740000000002</v>
      </c>
      <c r="F705" s="54">
        <v>26.725670000000001</v>
      </c>
      <c r="G705" s="54">
        <v>26.708559999999999</v>
      </c>
    </row>
    <row r="706" spans="1:7" x14ac:dyDescent="0.6">
      <c r="A706" s="54" t="s">
        <v>197</v>
      </c>
      <c r="B706" s="54" t="s">
        <v>322</v>
      </c>
      <c r="C706" s="54" t="s">
        <v>43</v>
      </c>
      <c r="D706" s="54">
        <v>33.166609999999999</v>
      </c>
      <c r="E706" s="54">
        <v>32.890979999999999</v>
      </c>
      <c r="F706" s="54">
        <v>32.976390000000002</v>
      </c>
      <c r="G706" s="54">
        <v>33.011330000000001</v>
      </c>
    </row>
    <row r="707" spans="1:7" x14ac:dyDescent="0.6">
      <c r="A707" s="54" t="s">
        <v>197</v>
      </c>
      <c r="B707" s="54" t="s">
        <v>322</v>
      </c>
      <c r="C707" s="54" t="s">
        <v>44</v>
      </c>
      <c r="D707" s="54">
        <v>31.653960000000001</v>
      </c>
      <c r="E707" s="54">
        <v>31.687539999999998</v>
      </c>
      <c r="F707" s="54">
        <v>31.809059999999999</v>
      </c>
      <c r="G707" s="54">
        <v>31.716850000000001</v>
      </c>
    </row>
    <row r="708" spans="1:7" x14ac:dyDescent="0.6">
      <c r="A708" s="54" t="s">
        <v>197</v>
      </c>
      <c r="B708" s="54" t="s">
        <v>322</v>
      </c>
      <c r="C708" s="54" t="s">
        <v>45</v>
      </c>
      <c r="D708" s="54">
        <v>31.304510000000001</v>
      </c>
      <c r="E708" s="54">
        <v>30.955300000000001</v>
      </c>
      <c r="F708" s="54">
        <v>30.981570000000001</v>
      </c>
      <c r="G708" s="54">
        <v>31.080459999999999</v>
      </c>
    </row>
    <row r="709" spans="1:7" x14ac:dyDescent="0.6">
      <c r="A709" s="54" t="s">
        <v>197</v>
      </c>
      <c r="B709" s="54" t="s">
        <v>322</v>
      </c>
      <c r="C709" s="54" t="s">
        <v>46</v>
      </c>
      <c r="D709" s="54">
        <v>34.443739999999998</v>
      </c>
      <c r="E709" s="54">
        <v>34.262700000000002</v>
      </c>
      <c r="F709" s="54">
        <v>34.499540000000003</v>
      </c>
      <c r="G709" s="54">
        <v>34.401989999999998</v>
      </c>
    </row>
    <row r="710" spans="1:7" x14ac:dyDescent="0.6">
      <c r="A710" s="54" t="s">
        <v>197</v>
      </c>
      <c r="B710" s="54" t="s">
        <v>322</v>
      </c>
      <c r="C710" s="54" t="s">
        <v>47</v>
      </c>
      <c r="D710" s="54">
        <v>34.36206</v>
      </c>
      <c r="E710" s="54">
        <v>35.338200000000001</v>
      </c>
      <c r="F710" s="54">
        <v>34.91818</v>
      </c>
      <c r="G710" s="54">
        <v>34.872810000000001</v>
      </c>
    </row>
    <row r="711" spans="1:7" x14ac:dyDescent="0.6">
      <c r="A711" s="54" t="s">
        <v>197</v>
      </c>
      <c r="B711" s="54" t="s">
        <v>322</v>
      </c>
      <c r="C711" s="54" t="s">
        <v>48</v>
      </c>
      <c r="D711" s="54">
        <v>35.035789999999999</v>
      </c>
      <c r="E711" s="54">
        <v>34.681930000000001</v>
      </c>
      <c r="F711" s="54">
        <v>34.829610000000002</v>
      </c>
      <c r="G711" s="54">
        <v>34.849110000000003</v>
      </c>
    </row>
    <row r="712" spans="1:7" x14ac:dyDescent="0.6">
      <c r="A712" s="54" t="s">
        <v>197</v>
      </c>
      <c r="B712" s="54" t="s">
        <v>322</v>
      </c>
      <c r="C712" s="54" t="s">
        <v>49</v>
      </c>
      <c r="D712" s="54">
        <v>29.88008</v>
      </c>
      <c r="E712" s="54">
        <v>29.65672</v>
      </c>
      <c r="F712" s="54">
        <v>29.982839999999999</v>
      </c>
      <c r="G712" s="54">
        <v>29.839880000000001</v>
      </c>
    </row>
    <row r="713" spans="1:7" x14ac:dyDescent="0.6">
      <c r="A713" s="54" t="s">
        <v>197</v>
      </c>
      <c r="B713" s="54" t="s">
        <v>322</v>
      </c>
      <c r="C713" s="54" t="s">
        <v>50</v>
      </c>
      <c r="D713" s="54">
        <v>25.54326</v>
      </c>
      <c r="E713" s="54">
        <v>25.592359999999999</v>
      </c>
      <c r="F713" s="54">
        <v>25.654299999999999</v>
      </c>
      <c r="G713" s="54">
        <v>25.596640000000001</v>
      </c>
    </row>
    <row r="714" spans="1:7" x14ac:dyDescent="0.6">
      <c r="A714" s="54" t="s">
        <v>197</v>
      </c>
      <c r="B714" s="54" t="s">
        <v>322</v>
      </c>
      <c r="C714" s="54" t="s">
        <v>51</v>
      </c>
      <c r="D714" s="54">
        <v>29.674019999999999</v>
      </c>
      <c r="E714" s="54">
        <v>29.541</v>
      </c>
      <c r="F714" s="54">
        <v>29.744070000000001</v>
      </c>
      <c r="G714" s="54">
        <v>29.653030000000001</v>
      </c>
    </row>
    <row r="715" spans="1:7" x14ac:dyDescent="0.6">
      <c r="A715" s="54" t="s">
        <v>197</v>
      </c>
      <c r="B715" s="54" t="s">
        <v>322</v>
      </c>
      <c r="C715" s="54" t="s">
        <v>52</v>
      </c>
      <c r="D715" s="54">
        <v>31.68834</v>
      </c>
      <c r="E715" s="54">
        <v>31.696120000000001</v>
      </c>
      <c r="F715" s="54">
        <v>31.462029999999999</v>
      </c>
      <c r="G715" s="54">
        <v>31.615500000000001</v>
      </c>
    </row>
    <row r="716" spans="1:7" x14ac:dyDescent="0.6">
      <c r="A716" s="54" t="s">
        <v>243</v>
      </c>
      <c r="B716" s="54" t="s">
        <v>323</v>
      </c>
      <c r="C716" s="54" t="s">
        <v>33</v>
      </c>
      <c r="D716" s="54">
        <v>21.03848</v>
      </c>
      <c r="E716" s="54">
        <v>20.93524</v>
      </c>
      <c r="F716" s="54">
        <v>20.92719</v>
      </c>
      <c r="G716" s="54">
        <v>20.96697</v>
      </c>
    </row>
    <row r="717" spans="1:7" x14ac:dyDescent="0.6">
      <c r="A717" s="54" t="s">
        <v>243</v>
      </c>
      <c r="B717" s="54" t="s">
        <v>323</v>
      </c>
      <c r="C717" s="54" t="s">
        <v>34</v>
      </c>
      <c r="D717" s="54">
        <v>30.04101</v>
      </c>
      <c r="E717" s="54">
        <v>30.212499999999999</v>
      </c>
      <c r="F717" s="54">
        <v>30.184370000000001</v>
      </c>
      <c r="G717" s="54">
        <v>30.145959999999999</v>
      </c>
    </row>
    <row r="718" spans="1:7" x14ac:dyDescent="0.6">
      <c r="A718" s="54" t="s">
        <v>243</v>
      </c>
      <c r="B718" s="54" t="s">
        <v>323</v>
      </c>
      <c r="C718" s="54" t="s">
        <v>35</v>
      </c>
      <c r="D718" s="54">
        <v>27.91309</v>
      </c>
      <c r="E718" s="54">
        <v>27.896429999999999</v>
      </c>
      <c r="F718" s="54">
        <v>27.751860000000001</v>
      </c>
      <c r="G718" s="54">
        <v>27.85379</v>
      </c>
    </row>
    <row r="719" spans="1:7" x14ac:dyDescent="0.6">
      <c r="A719" s="54" t="s">
        <v>243</v>
      </c>
      <c r="B719" s="54" t="s">
        <v>323</v>
      </c>
      <c r="C719" s="54" t="s">
        <v>36</v>
      </c>
      <c r="D719" s="54">
        <v>31.047229999999999</v>
      </c>
      <c r="E719" s="54">
        <v>30.9678</v>
      </c>
      <c r="F719" s="54">
        <v>30.922529999999998</v>
      </c>
      <c r="G719" s="54">
        <v>30.979189999999999</v>
      </c>
    </row>
    <row r="720" spans="1:7" x14ac:dyDescent="0.6">
      <c r="A720" s="54" t="s">
        <v>243</v>
      </c>
      <c r="B720" s="54" t="s">
        <v>323</v>
      </c>
      <c r="C720" s="54" t="s">
        <v>37</v>
      </c>
      <c r="D720" s="54">
        <v>30.632429999999999</v>
      </c>
      <c r="E720" s="54">
        <v>30.42792</v>
      </c>
      <c r="F720" s="54">
        <v>30.52628</v>
      </c>
      <c r="G720" s="54">
        <v>30.528880000000001</v>
      </c>
    </row>
    <row r="721" spans="1:7" x14ac:dyDescent="0.6">
      <c r="A721" s="54" t="s">
        <v>243</v>
      </c>
      <c r="B721" s="54" t="s">
        <v>323</v>
      </c>
      <c r="C721" s="54" t="s">
        <v>38</v>
      </c>
      <c r="D721" s="54">
        <v>29.76887</v>
      </c>
      <c r="E721" s="54">
        <v>29.84262</v>
      </c>
      <c r="F721" s="54">
        <v>29.71283</v>
      </c>
      <c r="G721" s="54">
        <v>29.77477</v>
      </c>
    </row>
    <row r="722" spans="1:7" x14ac:dyDescent="0.6">
      <c r="A722" s="54" t="s">
        <v>243</v>
      </c>
      <c r="B722" s="54" t="s">
        <v>323</v>
      </c>
      <c r="C722" s="54" t="s">
        <v>39</v>
      </c>
      <c r="D722" s="54">
        <v>27.828430000000001</v>
      </c>
      <c r="E722" s="54">
        <v>27.757480000000001</v>
      </c>
      <c r="F722" s="54">
        <v>27.898579999999999</v>
      </c>
      <c r="G722" s="54">
        <v>27.82816</v>
      </c>
    </row>
    <row r="723" spans="1:7" x14ac:dyDescent="0.6">
      <c r="A723" s="54" t="s">
        <v>243</v>
      </c>
      <c r="B723" s="54" t="s">
        <v>323</v>
      </c>
      <c r="C723" s="54" t="s">
        <v>61</v>
      </c>
      <c r="D723" s="54">
        <v>32.379069999999999</v>
      </c>
      <c r="E723" s="54">
        <v>32.117820000000002</v>
      </c>
      <c r="F723" s="54">
        <v>32.785020000000003</v>
      </c>
      <c r="G723" s="54">
        <v>32.427300000000002</v>
      </c>
    </row>
    <row r="724" spans="1:7" x14ac:dyDescent="0.6">
      <c r="A724" s="54" t="s">
        <v>243</v>
      </c>
      <c r="B724" s="54" t="s">
        <v>323</v>
      </c>
      <c r="C724" s="54" t="s">
        <v>40</v>
      </c>
      <c r="D724" s="54">
        <v>28.084489999999999</v>
      </c>
      <c r="E724" s="54">
        <v>28.067360000000001</v>
      </c>
      <c r="F724" s="54">
        <v>28.125430000000001</v>
      </c>
      <c r="G724" s="54">
        <v>28.09243</v>
      </c>
    </row>
    <row r="725" spans="1:7" x14ac:dyDescent="0.6">
      <c r="A725" s="54" t="s">
        <v>243</v>
      </c>
      <c r="B725" s="54" t="s">
        <v>323</v>
      </c>
      <c r="C725" s="54" t="s">
        <v>41</v>
      </c>
      <c r="D725" s="54">
        <v>28.849889999999998</v>
      </c>
      <c r="E725" s="54">
        <v>28.66789</v>
      </c>
      <c r="F725" s="54">
        <v>28.841640000000002</v>
      </c>
      <c r="G725" s="54">
        <v>28.786470000000001</v>
      </c>
    </row>
    <row r="726" spans="1:7" x14ac:dyDescent="0.6">
      <c r="A726" s="54" t="s">
        <v>243</v>
      </c>
      <c r="B726" s="54" t="s">
        <v>323</v>
      </c>
      <c r="C726" s="54" t="s">
        <v>42</v>
      </c>
      <c r="D726" s="54">
        <v>23.60989</v>
      </c>
      <c r="E726" s="54">
        <v>23.620329999999999</v>
      </c>
      <c r="F726" s="54">
        <v>23.604610000000001</v>
      </c>
      <c r="G726" s="54">
        <v>23.611609999999999</v>
      </c>
    </row>
    <row r="727" spans="1:7" x14ac:dyDescent="0.6">
      <c r="A727" s="54" t="s">
        <v>243</v>
      </c>
      <c r="B727" s="54" t="s">
        <v>323</v>
      </c>
      <c r="C727" s="54" t="s">
        <v>43</v>
      </c>
      <c r="D727" s="54">
        <v>31.574300000000001</v>
      </c>
      <c r="E727" s="54">
        <v>31.68601</v>
      </c>
      <c r="F727" s="54">
        <v>31.47597</v>
      </c>
      <c r="G727" s="54">
        <v>31.578759999999999</v>
      </c>
    </row>
    <row r="728" spans="1:7" x14ac:dyDescent="0.6">
      <c r="A728" s="54" t="s">
        <v>243</v>
      </c>
      <c r="B728" s="54" t="s">
        <v>323</v>
      </c>
      <c r="C728" s="54" t="s">
        <v>44</v>
      </c>
      <c r="D728" s="54">
        <v>32.158769999999997</v>
      </c>
      <c r="E728" s="54">
        <v>32.729570000000002</v>
      </c>
      <c r="F728" s="54">
        <v>32.392150000000001</v>
      </c>
      <c r="G728" s="54">
        <v>32.426830000000002</v>
      </c>
    </row>
    <row r="729" spans="1:7" x14ac:dyDescent="0.6">
      <c r="A729" s="54" t="s">
        <v>243</v>
      </c>
      <c r="B729" s="54" t="s">
        <v>323</v>
      </c>
      <c r="C729" s="54" t="s">
        <v>45</v>
      </c>
      <c r="D729" s="54">
        <v>28.698060000000002</v>
      </c>
      <c r="E729" s="54">
        <v>28.656970000000001</v>
      </c>
      <c r="F729" s="54">
        <v>28.715039999999998</v>
      </c>
      <c r="G729" s="54">
        <v>28.690020000000001</v>
      </c>
    </row>
    <row r="730" spans="1:7" x14ac:dyDescent="0.6">
      <c r="A730" s="54" t="s">
        <v>243</v>
      </c>
      <c r="B730" s="54" t="s">
        <v>323</v>
      </c>
      <c r="C730" s="54" t="s">
        <v>46</v>
      </c>
      <c r="D730" s="54">
        <v>30.393139999999999</v>
      </c>
      <c r="E730" s="54">
        <v>30.36825</v>
      </c>
      <c r="F730" s="54">
        <v>30.252289999999999</v>
      </c>
      <c r="G730" s="54">
        <v>30.337890000000002</v>
      </c>
    </row>
    <row r="731" spans="1:7" x14ac:dyDescent="0.6">
      <c r="A731" s="54" t="s">
        <v>243</v>
      </c>
      <c r="B731" s="54" t="s">
        <v>323</v>
      </c>
      <c r="C731" s="54" t="s">
        <v>47</v>
      </c>
      <c r="D731" s="54">
        <v>25.83379</v>
      </c>
      <c r="E731" s="54">
        <v>25.755469999999999</v>
      </c>
      <c r="F731" s="54">
        <v>25.790859999999999</v>
      </c>
      <c r="G731" s="54">
        <v>25.793369999999999</v>
      </c>
    </row>
    <row r="732" spans="1:7" x14ac:dyDescent="0.6">
      <c r="A732" s="54" t="s">
        <v>243</v>
      </c>
      <c r="B732" s="54" t="s">
        <v>323</v>
      </c>
      <c r="C732" s="54" t="s">
        <v>48</v>
      </c>
      <c r="D732" s="54">
        <v>29.815660000000001</v>
      </c>
      <c r="E732" s="54">
        <v>30.073779999999999</v>
      </c>
      <c r="F732" s="54">
        <v>30.003740000000001</v>
      </c>
      <c r="G732" s="54">
        <v>29.964390000000002</v>
      </c>
    </row>
    <row r="733" spans="1:7" x14ac:dyDescent="0.6">
      <c r="A733" s="54" t="s">
        <v>243</v>
      </c>
      <c r="B733" s="54" t="s">
        <v>323</v>
      </c>
      <c r="C733" s="54" t="s">
        <v>49</v>
      </c>
      <c r="D733" s="54">
        <v>29.59159</v>
      </c>
      <c r="E733" s="54">
        <v>29.48199</v>
      </c>
      <c r="F733" s="54">
        <v>29.590710000000001</v>
      </c>
      <c r="G733" s="54">
        <v>29.554760000000002</v>
      </c>
    </row>
    <row r="734" spans="1:7" x14ac:dyDescent="0.6">
      <c r="A734" s="54" t="s">
        <v>243</v>
      </c>
      <c r="B734" s="54" t="s">
        <v>323</v>
      </c>
      <c r="C734" s="54" t="s">
        <v>50</v>
      </c>
      <c r="D734" s="54">
        <v>24.206689999999998</v>
      </c>
      <c r="E734" s="54">
        <v>24.212230000000002</v>
      </c>
      <c r="F734" s="54">
        <v>24.277650000000001</v>
      </c>
      <c r="G734" s="54">
        <v>24.232189999999999</v>
      </c>
    </row>
    <row r="735" spans="1:7" x14ac:dyDescent="0.6">
      <c r="A735" s="54" t="s">
        <v>243</v>
      </c>
      <c r="B735" s="54" t="s">
        <v>323</v>
      </c>
      <c r="C735" s="54" t="s">
        <v>51</v>
      </c>
      <c r="D735" s="54">
        <v>29.985309999999998</v>
      </c>
      <c r="E735" s="54">
        <v>29.943770000000001</v>
      </c>
      <c r="F735" s="54">
        <v>29.958909999999999</v>
      </c>
      <c r="G735" s="54">
        <v>29.96266</v>
      </c>
    </row>
    <row r="736" spans="1:7" x14ac:dyDescent="0.6">
      <c r="A736" s="54" t="s">
        <v>243</v>
      </c>
      <c r="B736" s="54" t="s">
        <v>323</v>
      </c>
      <c r="C736" s="54" t="s">
        <v>52</v>
      </c>
      <c r="D736" s="54">
        <v>26.89048</v>
      </c>
      <c r="E736" s="54">
        <v>26.89931</v>
      </c>
      <c r="F736" s="54">
        <v>26.904890000000002</v>
      </c>
      <c r="G736" s="54">
        <v>26.898230000000002</v>
      </c>
    </row>
    <row r="737" spans="1:7" x14ac:dyDescent="0.6">
      <c r="A737" s="54" t="s">
        <v>163</v>
      </c>
      <c r="B737" s="54" t="s">
        <v>324</v>
      </c>
      <c r="C737" s="54" t="s">
        <v>33</v>
      </c>
      <c r="D737" s="54">
        <v>22.322410000000001</v>
      </c>
      <c r="E737" s="54">
        <v>22.307259999999999</v>
      </c>
      <c r="F737" s="54">
        <v>22.35746</v>
      </c>
      <c r="G737" s="54">
        <v>22.329039999999999</v>
      </c>
    </row>
    <row r="738" spans="1:7" x14ac:dyDescent="0.6">
      <c r="A738" s="54" t="s">
        <v>163</v>
      </c>
      <c r="B738" s="54" t="s">
        <v>324</v>
      </c>
      <c r="C738" s="54" t="s">
        <v>34</v>
      </c>
      <c r="D738" s="54">
        <v>31.70438</v>
      </c>
      <c r="E738" s="54">
        <v>31.702909999999999</v>
      </c>
      <c r="F738" s="54">
        <v>31.498799999999999</v>
      </c>
      <c r="G738" s="54">
        <v>31.635359999999999</v>
      </c>
    </row>
    <row r="739" spans="1:7" x14ac:dyDescent="0.6">
      <c r="A739" s="54" t="s">
        <v>163</v>
      </c>
      <c r="B739" s="54" t="s">
        <v>324</v>
      </c>
      <c r="C739" s="54" t="s">
        <v>35</v>
      </c>
      <c r="D739" s="54">
        <v>27.715630000000001</v>
      </c>
      <c r="E739" s="54">
        <v>27.762450000000001</v>
      </c>
      <c r="F739" s="54">
        <v>27.771789999999999</v>
      </c>
      <c r="G739" s="54">
        <v>27.749960000000002</v>
      </c>
    </row>
    <row r="740" spans="1:7" x14ac:dyDescent="0.6">
      <c r="A740" s="54" t="s">
        <v>163</v>
      </c>
      <c r="B740" s="54" t="s">
        <v>324</v>
      </c>
      <c r="C740" s="54" t="s">
        <v>36</v>
      </c>
      <c r="D740" s="54">
        <v>28.468679999999999</v>
      </c>
      <c r="E740" s="54">
        <v>28.456009999999999</v>
      </c>
      <c r="F740" s="54">
        <v>28.63476</v>
      </c>
      <c r="G740" s="54">
        <v>28.519819999999999</v>
      </c>
    </row>
    <row r="741" spans="1:7" x14ac:dyDescent="0.6">
      <c r="A741" s="54" t="s">
        <v>163</v>
      </c>
      <c r="B741" s="54" t="s">
        <v>324</v>
      </c>
      <c r="C741" s="54" t="s">
        <v>37</v>
      </c>
      <c r="D741" s="54">
        <v>30.724329999999998</v>
      </c>
      <c r="E741" s="54">
        <v>30.921019999999999</v>
      </c>
      <c r="F741" s="54">
        <v>30.828410000000002</v>
      </c>
      <c r="G741" s="54">
        <v>30.824590000000001</v>
      </c>
    </row>
    <row r="742" spans="1:7" x14ac:dyDescent="0.6">
      <c r="A742" s="54" t="s">
        <v>163</v>
      </c>
      <c r="B742" s="54" t="s">
        <v>324</v>
      </c>
      <c r="C742" s="54" t="s">
        <v>38</v>
      </c>
      <c r="D742" s="54">
        <v>30.859249999999999</v>
      </c>
      <c r="E742" s="54">
        <v>30.848120000000002</v>
      </c>
      <c r="F742" s="54">
        <v>30.914020000000001</v>
      </c>
      <c r="G742" s="54">
        <v>30.873799999999999</v>
      </c>
    </row>
    <row r="743" spans="1:7" x14ac:dyDescent="0.6">
      <c r="A743" s="54" t="s">
        <v>163</v>
      </c>
      <c r="B743" s="54" t="s">
        <v>324</v>
      </c>
      <c r="C743" s="54" t="s">
        <v>39</v>
      </c>
      <c r="D743" s="54">
        <v>28.502600000000001</v>
      </c>
      <c r="E743" s="54">
        <v>28.542169999999999</v>
      </c>
      <c r="F743" s="54">
        <v>28.503309999999999</v>
      </c>
      <c r="G743" s="54">
        <v>28.516030000000001</v>
      </c>
    </row>
    <row r="744" spans="1:7" x14ac:dyDescent="0.6">
      <c r="A744" s="54" t="s">
        <v>163</v>
      </c>
      <c r="B744" s="54" t="s">
        <v>324</v>
      </c>
      <c r="C744" s="54" t="s">
        <v>61</v>
      </c>
      <c r="D744" s="54">
        <v>33.745190000000001</v>
      </c>
      <c r="E744" s="54">
        <v>33.536099999999998</v>
      </c>
      <c r="F744" s="54">
        <v>34.224260000000001</v>
      </c>
      <c r="G744" s="54">
        <v>33.835180000000001</v>
      </c>
    </row>
    <row r="745" spans="1:7" x14ac:dyDescent="0.6">
      <c r="A745" s="54" t="s">
        <v>163</v>
      </c>
      <c r="B745" s="54" t="s">
        <v>324</v>
      </c>
      <c r="C745" s="54" t="s">
        <v>40</v>
      </c>
      <c r="D745" s="54">
        <v>27.410219999999999</v>
      </c>
      <c r="E745" s="54">
        <v>27.53687</v>
      </c>
      <c r="F745" s="54">
        <v>27.556059999999999</v>
      </c>
      <c r="G745" s="54">
        <v>27.501049999999999</v>
      </c>
    </row>
    <row r="746" spans="1:7" x14ac:dyDescent="0.6">
      <c r="A746" s="54" t="s">
        <v>163</v>
      </c>
      <c r="B746" s="54" t="s">
        <v>324</v>
      </c>
      <c r="C746" s="54" t="s">
        <v>41</v>
      </c>
      <c r="D746" s="54">
        <v>25.25084</v>
      </c>
      <c r="E746" s="54">
        <v>25.268719999999998</v>
      </c>
      <c r="F746" s="54">
        <v>25.326029999999999</v>
      </c>
      <c r="G746" s="54">
        <v>25.281860000000002</v>
      </c>
    </row>
    <row r="747" spans="1:7" x14ac:dyDescent="0.6">
      <c r="A747" s="54" t="s">
        <v>163</v>
      </c>
      <c r="B747" s="54" t="s">
        <v>324</v>
      </c>
      <c r="C747" s="54" t="s">
        <v>42</v>
      </c>
      <c r="D747" s="54">
        <v>25.034140000000001</v>
      </c>
      <c r="E747" s="54">
        <v>25.113219999999998</v>
      </c>
      <c r="F747" s="54">
        <v>25.05254</v>
      </c>
      <c r="G747" s="54">
        <v>25.06663</v>
      </c>
    </row>
    <row r="748" spans="1:7" x14ac:dyDescent="0.6">
      <c r="A748" s="54" t="s">
        <v>163</v>
      </c>
      <c r="B748" s="54" t="s">
        <v>324</v>
      </c>
      <c r="C748" s="54" t="s">
        <v>43</v>
      </c>
      <c r="D748" s="54">
        <v>31.35698</v>
      </c>
      <c r="E748" s="54">
        <v>31.557790000000001</v>
      </c>
      <c r="F748" s="54">
        <v>31.315370000000001</v>
      </c>
      <c r="G748" s="54">
        <v>31.410049999999998</v>
      </c>
    </row>
    <row r="749" spans="1:7" x14ac:dyDescent="0.6">
      <c r="A749" s="54" t="s">
        <v>163</v>
      </c>
      <c r="B749" s="54" t="s">
        <v>324</v>
      </c>
      <c r="C749" s="54" t="s">
        <v>44</v>
      </c>
      <c r="D749" s="54">
        <v>28.955870000000001</v>
      </c>
      <c r="E749" s="54">
        <v>28.963280000000001</v>
      </c>
      <c r="F749" s="54">
        <v>28.95654</v>
      </c>
      <c r="G749" s="54">
        <v>28.958559999999999</v>
      </c>
    </row>
    <row r="750" spans="1:7" x14ac:dyDescent="0.6">
      <c r="A750" s="54" t="s">
        <v>163</v>
      </c>
      <c r="B750" s="54" t="s">
        <v>324</v>
      </c>
      <c r="C750" s="54" t="s">
        <v>45</v>
      </c>
      <c r="D750" s="54">
        <v>28.593509999999998</v>
      </c>
      <c r="E750" s="54">
        <v>28.543759999999999</v>
      </c>
      <c r="F750" s="54">
        <v>28.54325</v>
      </c>
      <c r="G750" s="54">
        <v>28.560169999999999</v>
      </c>
    </row>
    <row r="751" spans="1:7" x14ac:dyDescent="0.6">
      <c r="A751" s="54" t="s">
        <v>163</v>
      </c>
      <c r="B751" s="54" t="s">
        <v>324</v>
      </c>
      <c r="C751" s="54" t="s">
        <v>46</v>
      </c>
      <c r="D751" s="54">
        <v>31.459309999999999</v>
      </c>
      <c r="E751" s="54">
        <v>31.666250000000002</v>
      </c>
      <c r="F751" s="54">
        <v>31.613600000000002</v>
      </c>
      <c r="G751" s="54">
        <v>31.579719999999998</v>
      </c>
    </row>
    <row r="752" spans="1:7" x14ac:dyDescent="0.6">
      <c r="A752" s="54" t="s">
        <v>163</v>
      </c>
      <c r="B752" s="54" t="s">
        <v>324</v>
      </c>
      <c r="C752" s="54" t="s">
        <v>47</v>
      </c>
      <c r="D752" s="54">
        <v>26.622240000000001</v>
      </c>
      <c r="E752" s="54">
        <v>26.65081</v>
      </c>
      <c r="F752" s="54">
        <v>26.703779999999998</v>
      </c>
      <c r="G752" s="54">
        <v>26.658940000000001</v>
      </c>
    </row>
    <row r="753" spans="1:7" x14ac:dyDescent="0.6">
      <c r="A753" s="54" t="s">
        <v>163</v>
      </c>
      <c r="B753" s="54" t="s">
        <v>324</v>
      </c>
      <c r="C753" s="54" t="s">
        <v>48</v>
      </c>
      <c r="D753" s="54">
        <v>32.108910000000002</v>
      </c>
      <c r="E753" s="54">
        <v>32.006239999999998</v>
      </c>
      <c r="F753" s="54">
        <v>32.364559999999997</v>
      </c>
      <c r="G753" s="54">
        <v>32.1599</v>
      </c>
    </row>
    <row r="754" spans="1:7" x14ac:dyDescent="0.6">
      <c r="A754" s="54" t="s">
        <v>163</v>
      </c>
      <c r="B754" s="54" t="s">
        <v>324</v>
      </c>
      <c r="C754" s="54" t="s">
        <v>49</v>
      </c>
      <c r="D754" s="54">
        <v>28.743449999999999</v>
      </c>
      <c r="E754" s="54">
        <v>28.69276</v>
      </c>
      <c r="F754" s="54">
        <v>28.962969999999999</v>
      </c>
      <c r="G754" s="54">
        <v>28.79973</v>
      </c>
    </row>
    <row r="755" spans="1:7" x14ac:dyDescent="0.6">
      <c r="A755" s="54" t="s">
        <v>163</v>
      </c>
      <c r="B755" s="54" t="s">
        <v>324</v>
      </c>
      <c r="C755" s="54" t="s">
        <v>50</v>
      </c>
      <c r="D755" s="54">
        <v>24.74924</v>
      </c>
      <c r="E755" s="54">
        <v>24.832450000000001</v>
      </c>
      <c r="F755" s="54">
        <v>24.927299999999999</v>
      </c>
      <c r="G755" s="54">
        <v>24.83633</v>
      </c>
    </row>
    <row r="756" spans="1:7" x14ac:dyDescent="0.6">
      <c r="A756" s="54" t="s">
        <v>163</v>
      </c>
      <c r="B756" s="54" t="s">
        <v>324</v>
      </c>
      <c r="C756" s="54" t="s">
        <v>51</v>
      </c>
      <c r="D756" s="54">
        <v>24.69717</v>
      </c>
      <c r="E756" s="54">
        <v>24.749030000000001</v>
      </c>
      <c r="F756" s="54">
        <v>24.837710000000001</v>
      </c>
      <c r="G756" s="54">
        <v>24.761299999999999</v>
      </c>
    </row>
    <row r="757" spans="1:7" x14ac:dyDescent="0.6">
      <c r="A757" s="54" t="s">
        <v>163</v>
      </c>
      <c r="B757" s="54" t="s">
        <v>324</v>
      </c>
      <c r="C757" s="54" t="s">
        <v>52</v>
      </c>
      <c r="D757" s="54">
        <v>29.72024</v>
      </c>
      <c r="E757" s="54">
        <v>29.936350000000001</v>
      </c>
      <c r="F757" s="54">
        <v>29.938569999999999</v>
      </c>
      <c r="G757" s="54">
        <v>29.86505</v>
      </c>
    </row>
    <row r="758" spans="1:7" x14ac:dyDescent="0.6">
      <c r="A758" s="54" t="s">
        <v>191</v>
      </c>
      <c r="B758" s="54" t="s">
        <v>325</v>
      </c>
      <c r="C758" s="54" t="s">
        <v>33</v>
      </c>
      <c r="D758" s="54">
        <v>21.120139999999999</v>
      </c>
      <c r="E758" s="54">
        <v>20.98208</v>
      </c>
      <c r="F758" s="54">
        <v>20.978359999999999</v>
      </c>
      <c r="G758" s="54">
        <v>21.026859999999999</v>
      </c>
    </row>
    <row r="759" spans="1:7" x14ac:dyDescent="0.6">
      <c r="A759" s="54" t="s">
        <v>191</v>
      </c>
      <c r="B759" s="54" t="s">
        <v>325</v>
      </c>
      <c r="C759" s="54" t="s">
        <v>34</v>
      </c>
      <c r="D759" s="54">
        <v>29.77393</v>
      </c>
      <c r="E759" s="54">
        <v>29.899570000000001</v>
      </c>
      <c r="F759" s="54">
        <v>29.965029999999999</v>
      </c>
      <c r="G759" s="54">
        <v>29.87951</v>
      </c>
    </row>
    <row r="760" spans="1:7" x14ac:dyDescent="0.6">
      <c r="A760" s="54" t="s">
        <v>191</v>
      </c>
      <c r="B760" s="54" t="s">
        <v>325</v>
      </c>
      <c r="C760" s="54" t="s">
        <v>35</v>
      </c>
      <c r="D760" s="54">
        <v>27.306550000000001</v>
      </c>
      <c r="E760" s="54">
        <v>27.221620000000001</v>
      </c>
      <c r="F760" s="54">
        <v>27.18599</v>
      </c>
      <c r="G760" s="54">
        <v>27.238050000000001</v>
      </c>
    </row>
    <row r="761" spans="1:7" x14ac:dyDescent="0.6">
      <c r="A761" s="54" t="s">
        <v>191</v>
      </c>
      <c r="B761" s="54" t="s">
        <v>325</v>
      </c>
      <c r="C761" s="54" t="s">
        <v>36</v>
      </c>
      <c r="D761" s="54">
        <v>27.32159</v>
      </c>
      <c r="E761" s="54">
        <v>27.251860000000001</v>
      </c>
      <c r="F761" s="54">
        <v>27.224550000000001</v>
      </c>
      <c r="G761" s="54">
        <v>27.265999999999998</v>
      </c>
    </row>
    <row r="762" spans="1:7" x14ac:dyDescent="0.6">
      <c r="A762" s="54" t="s">
        <v>191</v>
      </c>
      <c r="B762" s="54" t="s">
        <v>325</v>
      </c>
      <c r="C762" s="54" t="s">
        <v>37</v>
      </c>
      <c r="D762" s="54">
        <v>29.937930000000001</v>
      </c>
      <c r="E762" s="54">
        <v>29.901869999999999</v>
      </c>
      <c r="F762" s="54">
        <v>29.851669999999999</v>
      </c>
      <c r="G762" s="54">
        <v>29.89716</v>
      </c>
    </row>
    <row r="763" spans="1:7" x14ac:dyDescent="0.6">
      <c r="A763" s="54" t="s">
        <v>191</v>
      </c>
      <c r="B763" s="54" t="s">
        <v>325</v>
      </c>
      <c r="C763" s="54" t="s">
        <v>38</v>
      </c>
      <c r="D763" s="54">
        <v>28.990349999999999</v>
      </c>
      <c r="E763" s="54">
        <v>28.89969</v>
      </c>
      <c r="F763" s="54">
        <v>29.18478</v>
      </c>
      <c r="G763" s="54">
        <v>29.024940000000001</v>
      </c>
    </row>
    <row r="764" spans="1:7" x14ac:dyDescent="0.6">
      <c r="A764" s="54" t="s">
        <v>191</v>
      </c>
      <c r="B764" s="54" t="s">
        <v>325</v>
      </c>
      <c r="C764" s="54" t="s">
        <v>39</v>
      </c>
      <c r="D764" s="54">
        <v>26.825299999999999</v>
      </c>
      <c r="E764" s="54">
        <v>26.79853</v>
      </c>
      <c r="F764" s="54">
        <v>26.804819999999999</v>
      </c>
      <c r="G764" s="54">
        <v>26.809550000000002</v>
      </c>
    </row>
    <row r="765" spans="1:7" x14ac:dyDescent="0.6">
      <c r="A765" s="54" t="s">
        <v>191</v>
      </c>
      <c r="B765" s="54" t="s">
        <v>325</v>
      </c>
      <c r="C765" s="54" t="s">
        <v>61</v>
      </c>
      <c r="D765" s="54">
        <v>33.246609999999997</v>
      </c>
      <c r="E765" s="54">
        <v>33.32291</v>
      </c>
      <c r="F765" s="54">
        <v>33.048020000000001</v>
      </c>
      <c r="G765" s="54">
        <v>33.205849999999998</v>
      </c>
    </row>
    <row r="766" spans="1:7" x14ac:dyDescent="0.6">
      <c r="A766" s="54" t="s">
        <v>191</v>
      </c>
      <c r="B766" s="54" t="s">
        <v>325</v>
      </c>
      <c r="C766" s="54" t="s">
        <v>40</v>
      </c>
      <c r="D766" s="54">
        <v>28.12454</v>
      </c>
      <c r="E766" s="54">
        <v>28.05865</v>
      </c>
      <c r="F766" s="54">
        <v>28.06493</v>
      </c>
      <c r="G766" s="54">
        <v>28.082709999999999</v>
      </c>
    </row>
    <row r="767" spans="1:7" x14ac:dyDescent="0.6">
      <c r="A767" s="54" t="s">
        <v>191</v>
      </c>
      <c r="B767" s="54" t="s">
        <v>325</v>
      </c>
      <c r="C767" s="54" t="s">
        <v>41</v>
      </c>
      <c r="D767" s="54">
        <v>23.377040000000001</v>
      </c>
      <c r="E767" s="54">
        <v>23.366779999999999</v>
      </c>
      <c r="F767" s="54">
        <v>23.381150000000002</v>
      </c>
      <c r="G767" s="54">
        <v>23.37499</v>
      </c>
    </row>
    <row r="768" spans="1:7" x14ac:dyDescent="0.6">
      <c r="A768" s="54" t="s">
        <v>191</v>
      </c>
      <c r="B768" s="54" t="s">
        <v>325</v>
      </c>
      <c r="C768" s="54" t="s">
        <v>42</v>
      </c>
      <c r="D768" s="54">
        <v>23.829640000000001</v>
      </c>
      <c r="E768" s="54">
        <v>23.81465</v>
      </c>
      <c r="F768" s="54">
        <v>23.728349999999999</v>
      </c>
      <c r="G768" s="54">
        <v>23.790880000000001</v>
      </c>
    </row>
    <row r="769" spans="1:7" x14ac:dyDescent="0.6">
      <c r="A769" s="54" t="s">
        <v>191</v>
      </c>
      <c r="B769" s="54" t="s">
        <v>325</v>
      </c>
      <c r="C769" s="54" t="s">
        <v>43</v>
      </c>
      <c r="D769" s="54">
        <v>29.438389999999998</v>
      </c>
      <c r="E769" s="54">
        <v>29.445630000000001</v>
      </c>
      <c r="F769" s="54">
        <v>29.460159999999998</v>
      </c>
      <c r="G769" s="54">
        <v>29.448060000000002</v>
      </c>
    </row>
    <row r="770" spans="1:7" x14ac:dyDescent="0.6">
      <c r="A770" s="54" t="s">
        <v>191</v>
      </c>
      <c r="B770" s="54" t="s">
        <v>325</v>
      </c>
      <c r="C770" s="54" t="s">
        <v>44</v>
      </c>
      <c r="D770" s="54">
        <v>28.964449999999999</v>
      </c>
      <c r="E770" s="54">
        <v>28.844239999999999</v>
      </c>
      <c r="F770" s="54">
        <v>28.890219999999999</v>
      </c>
      <c r="G770" s="54">
        <v>28.899640000000002</v>
      </c>
    </row>
    <row r="771" spans="1:7" x14ac:dyDescent="0.6">
      <c r="A771" s="54" t="s">
        <v>191</v>
      </c>
      <c r="B771" s="54" t="s">
        <v>325</v>
      </c>
      <c r="C771" s="54" t="s">
        <v>45</v>
      </c>
      <c r="D771" s="54">
        <v>27.793589999999998</v>
      </c>
      <c r="E771" s="54">
        <v>27.793469999999999</v>
      </c>
      <c r="F771" s="54">
        <v>27.768529999999998</v>
      </c>
      <c r="G771" s="54">
        <v>27.7852</v>
      </c>
    </row>
    <row r="772" spans="1:7" x14ac:dyDescent="0.6">
      <c r="A772" s="54" t="s">
        <v>191</v>
      </c>
      <c r="B772" s="54" t="s">
        <v>325</v>
      </c>
      <c r="C772" s="54" t="s">
        <v>46</v>
      </c>
      <c r="D772" s="54">
        <v>30.548190000000002</v>
      </c>
      <c r="E772" s="54">
        <v>30.364249999999998</v>
      </c>
      <c r="F772" s="54">
        <v>30.423369999999998</v>
      </c>
      <c r="G772" s="54">
        <v>30.445270000000001</v>
      </c>
    </row>
    <row r="773" spans="1:7" x14ac:dyDescent="0.6">
      <c r="A773" s="54" t="s">
        <v>191</v>
      </c>
      <c r="B773" s="54" t="s">
        <v>325</v>
      </c>
      <c r="C773" s="54" t="s">
        <v>47</v>
      </c>
      <c r="D773" s="54">
        <v>25.759329999999999</v>
      </c>
      <c r="E773" s="54">
        <v>25.784829999999999</v>
      </c>
      <c r="F773" s="54">
        <v>25.810749999999999</v>
      </c>
      <c r="G773" s="54">
        <v>25.784970000000001</v>
      </c>
    </row>
    <row r="774" spans="1:7" x14ac:dyDescent="0.6">
      <c r="A774" s="54" t="s">
        <v>191</v>
      </c>
      <c r="B774" s="54" t="s">
        <v>325</v>
      </c>
      <c r="C774" s="54" t="s">
        <v>48</v>
      </c>
      <c r="D774" s="54">
        <v>31.15504</v>
      </c>
      <c r="E774" s="54">
        <v>31.32865</v>
      </c>
      <c r="F774" s="54">
        <v>30.98564</v>
      </c>
      <c r="G774" s="54">
        <v>31.15644</v>
      </c>
    </row>
    <row r="775" spans="1:7" x14ac:dyDescent="0.6">
      <c r="A775" s="54" t="s">
        <v>191</v>
      </c>
      <c r="B775" s="54" t="s">
        <v>325</v>
      </c>
      <c r="C775" s="54" t="s">
        <v>49</v>
      </c>
      <c r="D775" s="54">
        <v>26.63794</v>
      </c>
      <c r="E775" s="54">
        <v>26.79252</v>
      </c>
      <c r="F775" s="54">
        <v>26.675930000000001</v>
      </c>
      <c r="G775" s="54">
        <v>26.70213</v>
      </c>
    </row>
    <row r="776" spans="1:7" x14ac:dyDescent="0.6">
      <c r="A776" s="54" t="s">
        <v>191</v>
      </c>
      <c r="B776" s="54" t="s">
        <v>325</v>
      </c>
      <c r="C776" s="54" t="s">
        <v>50</v>
      </c>
      <c r="D776" s="54">
        <v>23.252859999999998</v>
      </c>
      <c r="E776" s="54">
        <v>23.305710000000001</v>
      </c>
      <c r="F776" s="54">
        <v>23.26707</v>
      </c>
      <c r="G776" s="54">
        <v>23.275210000000001</v>
      </c>
    </row>
    <row r="777" spans="1:7" x14ac:dyDescent="0.6">
      <c r="A777" s="54" t="s">
        <v>191</v>
      </c>
      <c r="B777" s="54" t="s">
        <v>325</v>
      </c>
      <c r="C777" s="54" t="s">
        <v>51</v>
      </c>
      <c r="D777" s="54">
        <v>31.039490000000001</v>
      </c>
      <c r="E777" s="54">
        <v>31.015529999999998</v>
      </c>
      <c r="F777" s="54">
        <v>30.779070000000001</v>
      </c>
      <c r="G777" s="54">
        <v>30.944700000000001</v>
      </c>
    </row>
    <row r="778" spans="1:7" x14ac:dyDescent="0.6">
      <c r="A778" s="54" t="s">
        <v>191</v>
      </c>
      <c r="B778" s="54" t="s">
        <v>325</v>
      </c>
      <c r="C778" s="54" t="s">
        <v>52</v>
      </c>
      <c r="D778" s="54">
        <v>27.37208</v>
      </c>
      <c r="E778" s="54">
        <v>27.413609999999998</v>
      </c>
      <c r="F778" s="54">
        <v>27.255459999999999</v>
      </c>
      <c r="G778" s="54">
        <v>27.347049999999999</v>
      </c>
    </row>
    <row r="779" spans="1:7" x14ac:dyDescent="0.6">
      <c r="A779" s="54" t="s">
        <v>221</v>
      </c>
      <c r="B779" s="54" t="s">
        <v>326</v>
      </c>
      <c r="C779" s="54" t="s">
        <v>33</v>
      </c>
      <c r="D779" s="54">
        <v>23.131869999999999</v>
      </c>
      <c r="E779" s="54">
        <v>23.155650000000001</v>
      </c>
      <c r="F779" s="54">
        <v>23.153030000000001</v>
      </c>
      <c r="G779" s="54">
        <v>23.146850000000001</v>
      </c>
    </row>
    <row r="780" spans="1:7" x14ac:dyDescent="0.6">
      <c r="A780" s="54" t="s">
        <v>221</v>
      </c>
      <c r="B780" s="54" t="s">
        <v>326</v>
      </c>
      <c r="C780" s="54" t="s">
        <v>34</v>
      </c>
      <c r="D780" s="54">
        <v>33.638500000000001</v>
      </c>
      <c r="E780" s="54">
        <v>33.81915</v>
      </c>
      <c r="F780" s="54">
        <v>33.90878</v>
      </c>
      <c r="G780" s="54">
        <v>33.788809999999998</v>
      </c>
    </row>
    <row r="781" spans="1:7" x14ac:dyDescent="0.6">
      <c r="A781" s="54" t="s">
        <v>221</v>
      </c>
      <c r="B781" s="54" t="s">
        <v>326</v>
      </c>
      <c r="C781" s="54" t="s">
        <v>35</v>
      </c>
      <c r="D781" s="54">
        <v>31.083210000000001</v>
      </c>
      <c r="E781" s="54">
        <v>31.136880000000001</v>
      </c>
      <c r="F781" s="54">
        <v>31.296099999999999</v>
      </c>
      <c r="G781" s="54">
        <v>31.172059999999998</v>
      </c>
    </row>
    <row r="782" spans="1:7" x14ac:dyDescent="0.6">
      <c r="A782" s="54" t="s">
        <v>221</v>
      </c>
      <c r="B782" s="54" t="s">
        <v>326</v>
      </c>
      <c r="C782" s="54" t="s">
        <v>36</v>
      </c>
      <c r="D782" s="54">
        <v>30.74446</v>
      </c>
      <c r="E782" s="54">
        <v>31.036480000000001</v>
      </c>
      <c r="F782" s="54">
        <v>30.797799999999999</v>
      </c>
      <c r="G782" s="54">
        <v>30.859580000000001</v>
      </c>
    </row>
    <row r="783" spans="1:7" x14ac:dyDescent="0.6">
      <c r="A783" s="54" t="s">
        <v>221</v>
      </c>
      <c r="B783" s="54" t="s">
        <v>326</v>
      </c>
      <c r="C783" s="54" t="s">
        <v>37</v>
      </c>
      <c r="D783" s="54">
        <v>34.282440000000001</v>
      </c>
      <c r="E783" s="54">
        <v>35.194339999999997</v>
      </c>
      <c r="F783" s="54">
        <v>34.38653</v>
      </c>
      <c r="G783" s="54">
        <v>34.621099999999998</v>
      </c>
    </row>
    <row r="784" spans="1:7" x14ac:dyDescent="0.6">
      <c r="A784" s="54" t="s">
        <v>221</v>
      </c>
      <c r="B784" s="54" t="s">
        <v>326</v>
      </c>
      <c r="C784" s="54" t="s">
        <v>38</v>
      </c>
      <c r="D784" s="54">
        <v>33.493070000000003</v>
      </c>
      <c r="E784" s="54">
        <v>33.283099999999997</v>
      </c>
      <c r="F784" s="54">
        <v>33.333649999999999</v>
      </c>
      <c r="G784" s="54">
        <v>33.36994</v>
      </c>
    </row>
    <row r="785" spans="1:7" x14ac:dyDescent="0.6">
      <c r="A785" s="54" t="s">
        <v>221</v>
      </c>
      <c r="B785" s="54" t="s">
        <v>326</v>
      </c>
      <c r="C785" s="54" t="s">
        <v>39</v>
      </c>
      <c r="D785" s="54">
        <v>30.519369999999999</v>
      </c>
      <c r="E785" s="54">
        <v>30.91018</v>
      </c>
      <c r="F785" s="54">
        <v>30.680140000000002</v>
      </c>
      <c r="G785" s="54">
        <v>30.703230000000001</v>
      </c>
    </row>
    <row r="786" spans="1:7" x14ac:dyDescent="0.6">
      <c r="A786" s="54" t="s">
        <v>221</v>
      </c>
      <c r="B786" s="54" t="s">
        <v>326</v>
      </c>
      <c r="C786" s="54" t="s">
        <v>61</v>
      </c>
      <c r="D786" s="54">
        <v>35.516979999999997</v>
      </c>
      <c r="E786" s="54">
        <v>35.411760000000001</v>
      </c>
      <c r="F786" s="54">
        <v>35.1462</v>
      </c>
      <c r="G786" s="54">
        <v>35.358310000000003</v>
      </c>
    </row>
    <row r="787" spans="1:7" x14ac:dyDescent="0.6">
      <c r="A787" s="54" t="s">
        <v>221</v>
      </c>
      <c r="B787" s="54" t="s">
        <v>326</v>
      </c>
      <c r="C787" s="54" t="s">
        <v>40</v>
      </c>
      <c r="D787" s="54">
        <v>30.554449999999999</v>
      </c>
      <c r="E787" s="54">
        <v>30.57253</v>
      </c>
      <c r="F787" s="54">
        <v>30.753209999999999</v>
      </c>
      <c r="G787" s="54">
        <v>30.626729999999998</v>
      </c>
    </row>
    <row r="788" spans="1:7" x14ac:dyDescent="0.6">
      <c r="A788" s="54" t="s">
        <v>221</v>
      </c>
      <c r="B788" s="54" t="s">
        <v>326</v>
      </c>
      <c r="C788" s="54" t="s">
        <v>41</v>
      </c>
      <c r="D788" s="54">
        <v>28.15052</v>
      </c>
      <c r="E788" s="54">
        <v>28.173010000000001</v>
      </c>
      <c r="F788" s="54">
        <v>28.149339999999999</v>
      </c>
      <c r="G788" s="54">
        <v>28.157620000000001</v>
      </c>
    </row>
    <row r="789" spans="1:7" x14ac:dyDescent="0.6">
      <c r="A789" s="54" t="s">
        <v>221</v>
      </c>
      <c r="B789" s="54" t="s">
        <v>326</v>
      </c>
      <c r="C789" s="54" t="s">
        <v>42</v>
      </c>
      <c r="D789" s="54">
        <v>27.17745</v>
      </c>
      <c r="E789" s="54">
        <v>27.239239999999999</v>
      </c>
      <c r="F789" s="54">
        <v>27.221550000000001</v>
      </c>
      <c r="G789" s="54">
        <v>27.21275</v>
      </c>
    </row>
    <row r="790" spans="1:7" x14ac:dyDescent="0.6">
      <c r="A790" s="54" t="s">
        <v>221</v>
      </c>
      <c r="B790" s="54" t="s">
        <v>326</v>
      </c>
      <c r="C790" s="54" t="s">
        <v>43</v>
      </c>
      <c r="D790" s="54">
        <v>34.292720000000003</v>
      </c>
      <c r="E790" s="54">
        <v>34.105319999999999</v>
      </c>
      <c r="F790" s="54">
        <v>34.26849</v>
      </c>
      <c r="G790" s="54">
        <v>34.222180000000002</v>
      </c>
    </row>
    <row r="791" spans="1:7" x14ac:dyDescent="0.6">
      <c r="A791" s="54" t="s">
        <v>221</v>
      </c>
      <c r="B791" s="54" t="s">
        <v>326</v>
      </c>
      <c r="C791" s="54" t="s">
        <v>44</v>
      </c>
      <c r="D791" s="54">
        <v>33.155520000000003</v>
      </c>
      <c r="E791" s="54">
        <v>33.133629999999997</v>
      </c>
      <c r="F791" s="54">
        <v>32.993830000000003</v>
      </c>
      <c r="G791" s="54">
        <v>33.094329999999999</v>
      </c>
    </row>
    <row r="792" spans="1:7" x14ac:dyDescent="0.6">
      <c r="A792" s="54" t="s">
        <v>221</v>
      </c>
      <c r="B792" s="54" t="s">
        <v>326</v>
      </c>
      <c r="C792" s="54" t="s">
        <v>45</v>
      </c>
      <c r="D792" s="54">
        <v>31.118259999999999</v>
      </c>
      <c r="E792" s="54">
        <v>30.868819999999999</v>
      </c>
      <c r="F792" s="54">
        <v>31.043980000000001</v>
      </c>
      <c r="G792" s="54">
        <v>31.010349999999999</v>
      </c>
    </row>
    <row r="793" spans="1:7" x14ac:dyDescent="0.6">
      <c r="A793" s="54" t="s">
        <v>221</v>
      </c>
      <c r="B793" s="54" t="s">
        <v>326</v>
      </c>
      <c r="C793" s="54" t="s">
        <v>46</v>
      </c>
      <c r="D793" s="54">
        <v>34.515650000000001</v>
      </c>
      <c r="E793" s="54">
        <v>34.797600000000003</v>
      </c>
      <c r="F793" s="54">
        <v>34.699719999999999</v>
      </c>
      <c r="G793" s="54">
        <v>34.670990000000003</v>
      </c>
    </row>
    <row r="794" spans="1:7" x14ac:dyDescent="0.6">
      <c r="A794" s="54" t="s">
        <v>221</v>
      </c>
      <c r="B794" s="54" t="s">
        <v>326</v>
      </c>
      <c r="C794" s="54" t="s">
        <v>47</v>
      </c>
      <c r="D794" s="54">
        <v>28.249639999999999</v>
      </c>
      <c r="E794" s="54">
        <v>28.162120000000002</v>
      </c>
      <c r="F794" s="54">
        <v>28.2559</v>
      </c>
      <c r="G794" s="54">
        <v>28.222549999999998</v>
      </c>
    </row>
    <row r="795" spans="1:7" x14ac:dyDescent="0.6">
      <c r="A795" s="54" t="s">
        <v>221</v>
      </c>
      <c r="B795" s="54" t="s">
        <v>326</v>
      </c>
      <c r="C795" s="54" t="s">
        <v>48</v>
      </c>
      <c r="D795" s="54">
        <v>35.796340000000001</v>
      </c>
      <c r="E795" s="54">
        <v>35.426450000000003</v>
      </c>
      <c r="F795" s="54">
        <v>35.139279999999999</v>
      </c>
      <c r="G795" s="54">
        <v>35.45402</v>
      </c>
    </row>
    <row r="796" spans="1:7" x14ac:dyDescent="0.6">
      <c r="A796" s="54" t="s">
        <v>221</v>
      </c>
      <c r="B796" s="54" t="s">
        <v>326</v>
      </c>
      <c r="C796" s="54" t="s">
        <v>49</v>
      </c>
      <c r="D796" s="54">
        <v>30.290970000000002</v>
      </c>
      <c r="E796" s="54">
        <v>30.16189</v>
      </c>
      <c r="F796" s="54">
        <v>30.265329999999999</v>
      </c>
      <c r="G796" s="54">
        <v>30.2394</v>
      </c>
    </row>
    <row r="797" spans="1:7" x14ac:dyDescent="0.6">
      <c r="A797" s="54" t="s">
        <v>221</v>
      </c>
      <c r="B797" s="54" t="s">
        <v>326</v>
      </c>
      <c r="C797" s="54" t="s">
        <v>50</v>
      </c>
      <c r="D797" s="54">
        <v>26.863489999999999</v>
      </c>
      <c r="E797" s="54">
        <v>26.891670000000001</v>
      </c>
      <c r="F797" s="54">
        <v>26.999379999999999</v>
      </c>
      <c r="G797" s="54">
        <v>26.91818</v>
      </c>
    </row>
    <row r="798" spans="1:7" x14ac:dyDescent="0.6">
      <c r="A798" s="54" t="s">
        <v>221</v>
      </c>
      <c r="B798" s="54" t="s">
        <v>326</v>
      </c>
      <c r="C798" s="54" t="s">
        <v>51</v>
      </c>
      <c r="D798" s="54">
        <v>30.948370000000001</v>
      </c>
      <c r="E798" s="54">
        <v>31.129770000000001</v>
      </c>
      <c r="F798" s="54">
        <v>31.172429999999999</v>
      </c>
      <c r="G798" s="54">
        <v>31.08352</v>
      </c>
    </row>
    <row r="799" spans="1:7" x14ac:dyDescent="0.6">
      <c r="A799" s="54" t="s">
        <v>221</v>
      </c>
      <c r="B799" s="54" t="s">
        <v>326</v>
      </c>
      <c r="C799" s="54" t="s">
        <v>52</v>
      </c>
      <c r="D799" s="54">
        <v>31.151759999999999</v>
      </c>
      <c r="E799" s="54">
        <v>31.106269999999999</v>
      </c>
      <c r="F799" s="54">
        <v>31.557580000000002</v>
      </c>
      <c r="G799" s="54">
        <v>31.27187</v>
      </c>
    </row>
    <row r="800" spans="1:7" x14ac:dyDescent="0.6">
      <c r="A800" s="54" t="s">
        <v>199</v>
      </c>
      <c r="B800" s="54" t="s">
        <v>327</v>
      </c>
      <c r="C800" s="54" t="s">
        <v>33</v>
      </c>
      <c r="D800" s="54">
        <v>21.450150000000001</v>
      </c>
      <c r="E800" s="54">
        <v>21.355540000000001</v>
      </c>
      <c r="F800" s="54">
        <v>21.335180000000001</v>
      </c>
      <c r="G800" s="54">
        <v>21.380289999999999</v>
      </c>
    </row>
    <row r="801" spans="1:7" x14ac:dyDescent="0.6">
      <c r="A801" s="54" t="s">
        <v>199</v>
      </c>
      <c r="B801" s="54" t="s">
        <v>327</v>
      </c>
      <c r="C801" s="54" t="s">
        <v>34</v>
      </c>
      <c r="D801" s="54">
        <v>29.39349</v>
      </c>
      <c r="E801" s="54">
        <v>29.466200000000001</v>
      </c>
      <c r="F801" s="54">
        <v>29.519590000000001</v>
      </c>
      <c r="G801" s="54">
        <v>29.459759999999999</v>
      </c>
    </row>
    <row r="802" spans="1:7" x14ac:dyDescent="0.6">
      <c r="A802" s="54" t="s">
        <v>199</v>
      </c>
      <c r="B802" s="54" t="s">
        <v>327</v>
      </c>
      <c r="C802" s="54" t="s">
        <v>35</v>
      </c>
      <c r="D802" s="54">
        <v>27.2864</v>
      </c>
      <c r="E802" s="54">
        <v>27.23564</v>
      </c>
      <c r="F802" s="54">
        <v>27.16142</v>
      </c>
      <c r="G802" s="54">
        <v>27.227820000000001</v>
      </c>
    </row>
    <row r="803" spans="1:7" x14ac:dyDescent="0.6">
      <c r="A803" s="54" t="s">
        <v>199</v>
      </c>
      <c r="B803" s="54" t="s">
        <v>327</v>
      </c>
      <c r="C803" s="54" t="s">
        <v>36</v>
      </c>
      <c r="D803" s="54">
        <v>29.952030000000001</v>
      </c>
      <c r="E803" s="54">
        <v>29.909579999999998</v>
      </c>
      <c r="F803" s="54">
        <v>29.863579999999999</v>
      </c>
      <c r="G803" s="54">
        <v>29.9084</v>
      </c>
    </row>
    <row r="804" spans="1:7" x14ac:dyDescent="0.6">
      <c r="A804" s="54" t="s">
        <v>199</v>
      </c>
      <c r="B804" s="54" t="s">
        <v>327</v>
      </c>
      <c r="C804" s="54" t="s">
        <v>37</v>
      </c>
      <c r="D804" s="54">
        <v>29.291810000000002</v>
      </c>
      <c r="E804" s="54">
        <v>29.381219999999999</v>
      </c>
      <c r="F804" s="54">
        <v>29.346170000000001</v>
      </c>
      <c r="G804" s="54">
        <v>29.339729999999999</v>
      </c>
    </row>
    <row r="805" spans="1:7" x14ac:dyDescent="0.6">
      <c r="A805" s="54" t="s">
        <v>199</v>
      </c>
      <c r="B805" s="54" t="s">
        <v>327</v>
      </c>
      <c r="C805" s="54" t="s">
        <v>38</v>
      </c>
      <c r="D805" s="54">
        <v>28.37546</v>
      </c>
      <c r="E805" s="54">
        <v>28.407499999999999</v>
      </c>
      <c r="F805" s="54">
        <v>28.427150000000001</v>
      </c>
      <c r="G805" s="54">
        <v>28.403369999999999</v>
      </c>
    </row>
    <row r="806" spans="1:7" x14ac:dyDescent="0.6">
      <c r="A806" s="54" t="s">
        <v>199</v>
      </c>
      <c r="B806" s="54" t="s">
        <v>327</v>
      </c>
      <c r="C806" s="54" t="s">
        <v>39</v>
      </c>
      <c r="D806" s="54">
        <v>27.85868</v>
      </c>
      <c r="E806" s="54">
        <v>27.91619</v>
      </c>
      <c r="F806" s="54">
        <v>27.69641</v>
      </c>
      <c r="G806" s="54">
        <v>27.82376</v>
      </c>
    </row>
    <row r="807" spans="1:7" x14ac:dyDescent="0.6">
      <c r="A807" s="54" t="s">
        <v>199</v>
      </c>
      <c r="B807" s="54" t="s">
        <v>327</v>
      </c>
      <c r="C807" s="54" t="s">
        <v>61</v>
      </c>
      <c r="D807" s="54">
        <v>29.823899999999998</v>
      </c>
      <c r="E807" s="54">
        <v>29.674289999999999</v>
      </c>
      <c r="F807" s="54">
        <v>29.791709999999998</v>
      </c>
      <c r="G807" s="54">
        <v>29.763300000000001</v>
      </c>
    </row>
    <row r="808" spans="1:7" x14ac:dyDescent="0.6">
      <c r="A808" s="54" t="s">
        <v>199</v>
      </c>
      <c r="B808" s="54" t="s">
        <v>327</v>
      </c>
      <c r="C808" s="54" t="s">
        <v>40</v>
      </c>
      <c r="D808" s="54">
        <v>26.97946</v>
      </c>
      <c r="E808" s="54">
        <v>26.92108</v>
      </c>
      <c r="F808" s="54">
        <v>26.967230000000001</v>
      </c>
      <c r="G808" s="54">
        <v>26.955919999999999</v>
      </c>
    </row>
    <row r="809" spans="1:7" x14ac:dyDescent="0.6">
      <c r="A809" s="54" t="s">
        <v>199</v>
      </c>
      <c r="B809" s="54" t="s">
        <v>327</v>
      </c>
      <c r="C809" s="54" t="s">
        <v>41</v>
      </c>
      <c r="D809" s="54">
        <v>31.53134</v>
      </c>
      <c r="E809" s="54">
        <v>31.566410000000001</v>
      </c>
      <c r="F809" s="54">
        <v>31.730740000000001</v>
      </c>
      <c r="G809" s="54">
        <v>31.609500000000001</v>
      </c>
    </row>
    <row r="810" spans="1:7" x14ac:dyDescent="0.6">
      <c r="A810" s="54" t="s">
        <v>199</v>
      </c>
      <c r="B810" s="54" t="s">
        <v>327</v>
      </c>
      <c r="C810" s="54" t="s">
        <v>42</v>
      </c>
      <c r="D810" s="54">
        <v>21.983920000000001</v>
      </c>
      <c r="E810" s="54">
        <v>21.994340000000001</v>
      </c>
      <c r="F810" s="54">
        <v>21.959209999999999</v>
      </c>
      <c r="G810" s="54">
        <v>21.97916</v>
      </c>
    </row>
    <row r="811" spans="1:7" x14ac:dyDescent="0.6">
      <c r="A811" s="54" t="s">
        <v>199</v>
      </c>
      <c r="B811" s="54" t="s">
        <v>327</v>
      </c>
      <c r="C811" s="54" t="s">
        <v>43</v>
      </c>
      <c r="D811" s="54">
        <v>29.984999999999999</v>
      </c>
      <c r="E811" s="54">
        <v>29.845120000000001</v>
      </c>
      <c r="F811" s="54">
        <v>29.7712</v>
      </c>
      <c r="G811" s="54">
        <v>29.86711</v>
      </c>
    </row>
    <row r="812" spans="1:7" x14ac:dyDescent="0.6">
      <c r="A812" s="54" t="s">
        <v>199</v>
      </c>
      <c r="B812" s="54" t="s">
        <v>327</v>
      </c>
      <c r="C812" s="54" t="s">
        <v>44</v>
      </c>
      <c r="D812" s="54">
        <v>28.930520000000001</v>
      </c>
      <c r="E812" s="54">
        <v>28.77815</v>
      </c>
      <c r="F812" s="54">
        <v>28.839790000000001</v>
      </c>
      <c r="G812" s="54">
        <v>28.849489999999999</v>
      </c>
    </row>
    <row r="813" spans="1:7" x14ac:dyDescent="0.6">
      <c r="A813" s="54" t="s">
        <v>199</v>
      </c>
      <c r="B813" s="54" t="s">
        <v>327</v>
      </c>
      <c r="C813" s="54" t="s">
        <v>45</v>
      </c>
      <c r="D813" s="54">
        <v>27.787289999999999</v>
      </c>
      <c r="E813" s="54">
        <v>27.68806</v>
      </c>
      <c r="F813" s="54">
        <v>27.859269999999999</v>
      </c>
      <c r="G813" s="54">
        <v>27.778210000000001</v>
      </c>
    </row>
    <row r="814" spans="1:7" x14ac:dyDescent="0.6">
      <c r="A814" s="54" t="s">
        <v>199</v>
      </c>
      <c r="B814" s="54" t="s">
        <v>327</v>
      </c>
      <c r="C814" s="54" t="s">
        <v>46</v>
      </c>
      <c r="D814" s="54">
        <v>29.223189999999999</v>
      </c>
      <c r="E814" s="54">
        <v>29.20438</v>
      </c>
      <c r="F814" s="54">
        <v>29.155239999999999</v>
      </c>
      <c r="G814" s="54">
        <v>29.194269999999999</v>
      </c>
    </row>
    <row r="815" spans="1:7" x14ac:dyDescent="0.6">
      <c r="A815" s="54" t="s">
        <v>199</v>
      </c>
      <c r="B815" s="54" t="s">
        <v>327</v>
      </c>
      <c r="C815" s="54" t="s">
        <v>47</v>
      </c>
      <c r="D815" s="54">
        <v>28.72411</v>
      </c>
      <c r="E815" s="54">
        <v>28.740459999999999</v>
      </c>
      <c r="F815" s="54">
        <v>28.793299999999999</v>
      </c>
      <c r="G815" s="54">
        <v>28.75262</v>
      </c>
    </row>
    <row r="816" spans="1:7" x14ac:dyDescent="0.6">
      <c r="A816" s="54" t="s">
        <v>199</v>
      </c>
      <c r="B816" s="54" t="s">
        <v>327</v>
      </c>
      <c r="C816" s="54" t="s">
        <v>48</v>
      </c>
      <c r="D816" s="54">
        <v>28.596309999999999</v>
      </c>
      <c r="E816" s="54">
        <v>28.58785</v>
      </c>
      <c r="F816" s="54">
        <v>28.534189999999999</v>
      </c>
      <c r="G816" s="54">
        <v>28.572780000000002</v>
      </c>
    </row>
    <row r="817" spans="1:7" x14ac:dyDescent="0.6">
      <c r="A817" s="54" t="s">
        <v>199</v>
      </c>
      <c r="B817" s="54" t="s">
        <v>327</v>
      </c>
      <c r="C817" s="54" t="s">
        <v>49</v>
      </c>
      <c r="D817" s="54">
        <v>35.307699999999997</v>
      </c>
      <c r="E817" s="54">
        <v>34.433639999999997</v>
      </c>
      <c r="F817" s="54">
        <v>34.861339999999998</v>
      </c>
      <c r="G817" s="54">
        <v>34.867559999999997</v>
      </c>
    </row>
    <row r="818" spans="1:7" x14ac:dyDescent="0.6">
      <c r="A818" s="54" t="s">
        <v>199</v>
      </c>
      <c r="B818" s="54" t="s">
        <v>327</v>
      </c>
      <c r="C818" s="54" t="s">
        <v>50</v>
      </c>
      <c r="D818" s="54">
        <v>21.756740000000001</v>
      </c>
      <c r="E818" s="54">
        <v>21.728549999999998</v>
      </c>
      <c r="F818" s="54">
        <v>21.738</v>
      </c>
      <c r="G818" s="54">
        <v>21.741099999999999</v>
      </c>
    </row>
    <row r="819" spans="1:7" x14ac:dyDescent="0.6">
      <c r="A819" s="54" t="s">
        <v>199</v>
      </c>
      <c r="B819" s="54" t="s">
        <v>327</v>
      </c>
      <c r="C819" s="54" t="s">
        <v>51</v>
      </c>
      <c r="D819" s="54">
        <v>31.781500000000001</v>
      </c>
      <c r="E819" s="54">
        <v>32.094149999999999</v>
      </c>
      <c r="F819" s="54">
        <v>32.022170000000003</v>
      </c>
      <c r="G819" s="54">
        <v>31.96594</v>
      </c>
    </row>
    <row r="820" spans="1:7" x14ac:dyDescent="0.6">
      <c r="A820" s="54" t="s">
        <v>199</v>
      </c>
      <c r="B820" s="54" t="s">
        <v>327</v>
      </c>
      <c r="C820" s="54" t="s">
        <v>52</v>
      </c>
      <c r="D820" s="54">
        <v>25.772570000000002</v>
      </c>
      <c r="E820" s="54">
        <v>25.797799999999999</v>
      </c>
      <c r="F820" s="54">
        <v>25.800059999999998</v>
      </c>
      <c r="G820" s="54">
        <v>25.790140000000001</v>
      </c>
    </row>
    <row r="821" spans="1:7" x14ac:dyDescent="0.6">
      <c r="A821" s="54" t="s">
        <v>210</v>
      </c>
      <c r="B821" s="54" t="s">
        <v>328</v>
      </c>
      <c r="C821" s="54" t="s">
        <v>33</v>
      </c>
      <c r="D821" s="54">
        <v>23.767099999999999</v>
      </c>
      <c r="E821" s="54">
        <v>23.773779999999999</v>
      </c>
      <c r="F821" s="54">
        <v>23.778369999999999</v>
      </c>
      <c r="G821" s="54">
        <v>23.77308</v>
      </c>
    </row>
    <row r="822" spans="1:7" x14ac:dyDescent="0.6">
      <c r="A822" s="54" t="s">
        <v>210</v>
      </c>
      <c r="B822" s="54" t="s">
        <v>328</v>
      </c>
      <c r="C822" s="54" t="s">
        <v>34</v>
      </c>
      <c r="D822" s="54">
        <v>33.828330000000001</v>
      </c>
      <c r="E822" s="54">
        <v>33.839950000000002</v>
      </c>
      <c r="F822" s="54">
        <v>34.18647</v>
      </c>
      <c r="G822" s="54">
        <v>33.95158</v>
      </c>
    </row>
    <row r="823" spans="1:7" x14ac:dyDescent="0.6">
      <c r="A823" s="54" t="s">
        <v>210</v>
      </c>
      <c r="B823" s="54" t="s">
        <v>328</v>
      </c>
      <c r="C823" s="54" t="s">
        <v>35</v>
      </c>
      <c r="D823" s="54">
        <v>32.018889999999999</v>
      </c>
      <c r="E823" s="54">
        <v>32.031999999999996</v>
      </c>
      <c r="F823" s="54">
        <v>32.009</v>
      </c>
      <c r="G823" s="54">
        <v>32.019959999999998</v>
      </c>
    </row>
    <row r="824" spans="1:7" x14ac:dyDescent="0.6">
      <c r="A824" s="54" t="s">
        <v>210</v>
      </c>
      <c r="B824" s="54" t="s">
        <v>328</v>
      </c>
      <c r="C824" s="54" t="s">
        <v>36</v>
      </c>
      <c r="D824" s="54">
        <v>31.04111</v>
      </c>
      <c r="E824" s="54">
        <v>31.132370000000002</v>
      </c>
      <c r="F824" s="54">
        <v>30.942460000000001</v>
      </c>
      <c r="G824" s="54">
        <v>31.038650000000001</v>
      </c>
    </row>
    <row r="825" spans="1:7" x14ac:dyDescent="0.6">
      <c r="A825" s="54" t="s">
        <v>210</v>
      </c>
      <c r="B825" s="54" t="s">
        <v>328</v>
      </c>
      <c r="C825" s="54" t="s">
        <v>37</v>
      </c>
      <c r="D825" s="54">
        <v>35.070480000000003</v>
      </c>
      <c r="E825" s="54">
        <v>34.911149999999999</v>
      </c>
      <c r="F825" s="54">
        <v>34.697629999999997</v>
      </c>
      <c r="G825" s="54">
        <v>34.893090000000001</v>
      </c>
    </row>
    <row r="826" spans="1:7" x14ac:dyDescent="0.6">
      <c r="A826" s="54" t="s">
        <v>210</v>
      </c>
      <c r="B826" s="54" t="s">
        <v>328</v>
      </c>
      <c r="C826" s="54" t="s">
        <v>38</v>
      </c>
      <c r="D826" s="54">
        <v>34.936480000000003</v>
      </c>
      <c r="E826" s="54">
        <v>34.940240000000003</v>
      </c>
      <c r="F826" s="54">
        <v>34.69997</v>
      </c>
      <c r="G826" s="54">
        <v>34.858899999999998</v>
      </c>
    </row>
    <row r="827" spans="1:7" x14ac:dyDescent="0.6">
      <c r="A827" s="54" t="s">
        <v>210</v>
      </c>
      <c r="B827" s="54" t="s">
        <v>328</v>
      </c>
      <c r="C827" s="54" t="s">
        <v>39</v>
      </c>
      <c r="D827" s="54">
        <v>30.41319</v>
      </c>
      <c r="E827" s="54">
        <v>30.424219999999998</v>
      </c>
      <c r="F827" s="54">
        <v>30.504660000000001</v>
      </c>
      <c r="G827" s="54">
        <v>30.44736</v>
      </c>
    </row>
    <row r="828" spans="1:7" x14ac:dyDescent="0.6">
      <c r="A828" s="54" t="s">
        <v>210</v>
      </c>
      <c r="B828" s="54" t="s">
        <v>328</v>
      </c>
      <c r="C828" s="54" t="s">
        <v>61</v>
      </c>
      <c r="D828" s="54">
        <v>36.530900000000003</v>
      </c>
      <c r="E828" s="54">
        <v>37.028779999999998</v>
      </c>
      <c r="F828" s="54">
        <v>40</v>
      </c>
      <c r="G828" s="54">
        <v>37.853230000000003</v>
      </c>
    </row>
    <row r="829" spans="1:7" x14ac:dyDescent="0.6">
      <c r="A829" s="54" t="s">
        <v>210</v>
      </c>
      <c r="B829" s="54" t="s">
        <v>328</v>
      </c>
      <c r="C829" s="54" t="s">
        <v>40</v>
      </c>
      <c r="D829" s="54">
        <v>32.322710000000001</v>
      </c>
      <c r="E829" s="54">
        <v>32.672460000000001</v>
      </c>
      <c r="F829" s="54">
        <v>32.039580000000001</v>
      </c>
      <c r="G829" s="54">
        <v>32.344920000000002</v>
      </c>
    </row>
    <row r="830" spans="1:7" x14ac:dyDescent="0.6">
      <c r="A830" s="54" t="s">
        <v>210</v>
      </c>
      <c r="B830" s="54" t="s">
        <v>328</v>
      </c>
      <c r="C830" s="54" t="s">
        <v>41</v>
      </c>
      <c r="D830" s="54">
        <v>31.24887</v>
      </c>
      <c r="E830" s="54">
        <v>31.281960000000002</v>
      </c>
      <c r="F830" s="54">
        <v>31.857189999999999</v>
      </c>
      <c r="G830" s="54">
        <v>31.462669999999999</v>
      </c>
    </row>
    <row r="831" spans="1:7" x14ac:dyDescent="0.6">
      <c r="A831" s="54" t="s">
        <v>210</v>
      </c>
      <c r="B831" s="54" t="s">
        <v>328</v>
      </c>
      <c r="C831" s="54" t="s">
        <v>42</v>
      </c>
      <c r="D831" s="54">
        <v>27.573060000000002</v>
      </c>
      <c r="E831" s="54">
        <v>27.66358</v>
      </c>
      <c r="F831" s="54">
        <v>27.639030000000002</v>
      </c>
      <c r="G831" s="54">
        <v>27.625219999999999</v>
      </c>
    </row>
    <row r="832" spans="1:7" x14ac:dyDescent="0.6">
      <c r="A832" s="54" t="s">
        <v>210</v>
      </c>
      <c r="B832" s="54" t="s">
        <v>328</v>
      </c>
      <c r="C832" s="54" t="s">
        <v>43</v>
      </c>
      <c r="D832" s="54">
        <v>38.068800000000003</v>
      </c>
      <c r="E832" s="54">
        <v>35.751759999999997</v>
      </c>
      <c r="F832" s="54">
        <v>35.720199999999998</v>
      </c>
      <c r="G832" s="54">
        <v>36.513590000000001</v>
      </c>
    </row>
    <row r="833" spans="1:7" x14ac:dyDescent="0.6">
      <c r="A833" s="54" t="s">
        <v>210</v>
      </c>
      <c r="B833" s="54" t="s">
        <v>328</v>
      </c>
      <c r="C833" s="54" t="s">
        <v>44</v>
      </c>
      <c r="D833" s="54">
        <v>32.033340000000003</v>
      </c>
      <c r="E833" s="54">
        <v>31.90596</v>
      </c>
      <c r="F833" s="54">
        <v>32.085769999999997</v>
      </c>
      <c r="G833" s="54">
        <v>32.008360000000003</v>
      </c>
    </row>
    <row r="834" spans="1:7" x14ac:dyDescent="0.6">
      <c r="A834" s="54" t="s">
        <v>210</v>
      </c>
      <c r="B834" s="54" t="s">
        <v>328</v>
      </c>
      <c r="C834" s="54" t="s">
        <v>45</v>
      </c>
      <c r="D834" s="54">
        <v>31.186199999999999</v>
      </c>
      <c r="E834" s="54">
        <v>31.218240000000002</v>
      </c>
      <c r="F834" s="54">
        <v>31.14076</v>
      </c>
      <c r="G834" s="54">
        <v>31.181730000000002</v>
      </c>
    </row>
    <row r="835" spans="1:7" x14ac:dyDescent="0.6">
      <c r="A835" s="54" t="s">
        <v>210</v>
      </c>
      <c r="B835" s="54" t="s">
        <v>328</v>
      </c>
      <c r="C835" s="54" t="s">
        <v>46</v>
      </c>
      <c r="D835" s="54">
        <v>34.216270000000002</v>
      </c>
      <c r="E835" s="54">
        <v>34.931530000000002</v>
      </c>
      <c r="F835" s="54">
        <v>34.386679999999998</v>
      </c>
      <c r="G835" s="54">
        <v>34.511490000000002</v>
      </c>
    </row>
    <row r="836" spans="1:7" x14ac:dyDescent="0.6">
      <c r="A836" s="54" t="s">
        <v>210</v>
      </c>
      <c r="B836" s="54" t="s">
        <v>328</v>
      </c>
      <c r="C836" s="54" t="s">
        <v>47</v>
      </c>
      <c r="D836" s="54">
        <v>31.995100000000001</v>
      </c>
      <c r="E836" s="54">
        <v>31.424910000000001</v>
      </c>
      <c r="F836" s="54">
        <v>31.583269999999999</v>
      </c>
      <c r="G836" s="54">
        <v>31.667760000000001</v>
      </c>
    </row>
    <row r="837" spans="1:7" x14ac:dyDescent="0.6">
      <c r="A837" s="54" t="s">
        <v>210</v>
      </c>
      <c r="B837" s="54" t="s">
        <v>328</v>
      </c>
      <c r="C837" s="54" t="s">
        <v>48</v>
      </c>
      <c r="D837" s="54">
        <v>34.191789999999997</v>
      </c>
      <c r="E837" s="54">
        <v>33.481119999999997</v>
      </c>
      <c r="F837" s="54">
        <v>33.993479999999998</v>
      </c>
      <c r="G837" s="54">
        <v>33.888800000000003</v>
      </c>
    </row>
    <row r="838" spans="1:7" x14ac:dyDescent="0.6">
      <c r="A838" s="54" t="s">
        <v>210</v>
      </c>
      <c r="B838" s="54" t="s">
        <v>328</v>
      </c>
      <c r="C838" s="54" t="s">
        <v>49</v>
      </c>
      <c r="D838" s="54">
        <v>34.193989999999999</v>
      </c>
      <c r="E838" s="54">
        <v>34.218319999999999</v>
      </c>
      <c r="F838" s="54">
        <v>34.061860000000003</v>
      </c>
      <c r="G838" s="54">
        <v>34.158059999999999</v>
      </c>
    </row>
    <row r="839" spans="1:7" x14ac:dyDescent="0.6">
      <c r="A839" s="54" t="s">
        <v>210</v>
      </c>
      <c r="B839" s="54" t="s">
        <v>328</v>
      </c>
      <c r="C839" s="54" t="s">
        <v>50</v>
      </c>
      <c r="D839" s="54">
        <v>26.778169999999999</v>
      </c>
      <c r="E839" s="54">
        <v>26.708749999999998</v>
      </c>
      <c r="F839" s="54">
        <v>26.838080000000001</v>
      </c>
      <c r="G839" s="54">
        <v>26.774999999999999</v>
      </c>
    </row>
    <row r="840" spans="1:7" x14ac:dyDescent="0.6">
      <c r="A840" s="54" t="s">
        <v>210</v>
      </c>
      <c r="B840" s="54" t="s">
        <v>328</v>
      </c>
      <c r="C840" s="54" t="s">
        <v>51</v>
      </c>
      <c r="D840" s="54">
        <v>32.862949999999998</v>
      </c>
      <c r="E840" s="54">
        <v>32.818860000000001</v>
      </c>
      <c r="F840" s="54">
        <v>32.93</v>
      </c>
      <c r="G840" s="54">
        <v>32.870600000000003</v>
      </c>
    </row>
    <row r="841" spans="1:7" x14ac:dyDescent="0.6">
      <c r="A841" s="54" t="s">
        <v>210</v>
      </c>
      <c r="B841" s="54" t="s">
        <v>328</v>
      </c>
      <c r="C841" s="54" t="s">
        <v>52</v>
      </c>
      <c r="D841" s="54">
        <v>31.00957</v>
      </c>
      <c r="E841" s="54">
        <v>30.91159</v>
      </c>
      <c r="F841" s="54">
        <v>31.305350000000001</v>
      </c>
      <c r="G841" s="54">
        <v>31.075500000000002</v>
      </c>
    </row>
    <row r="842" spans="1:7" x14ac:dyDescent="0.6">
      <c r="A842" s="54" t="s">
        <v>169</v>
      </c>
      <c r="B842" s="54" t="s">
        <v>329</v>
      </c>
      <c r="C842" s="54" t="s">
        <v>33</v>
      </c>
      <c r="D842" s="54">
        <v>20.795449999999999</v>
      </c>
      <c r="E842" s="54">
        <v>20.720210000000002</v>
      </c>
      <c r="F842" s="54">
        <v>20.721080000000001</v>
      </c>
      <c r="G842" s="54">
        <v>20.74558</v>
      </c>
    </row>
    <row r="843" spans="1:7" x14ac:dyDescent="0.6">
      <c r="A843" s="54" t="s">
        <v>169</v>
      </c>
      <c r="B843" s="54" t="s">
        <v>329</v>
      </c>
      <c r="C843" s="54" t="s">
        <v>34</v>
      </c>
      <c r="D843" s="54">
        <v>31.050239999999999</v>
      </c>
      <c r="E843" s="54">
        <v>30.982469999999999</v>
      </c>
      <c r="F843" s="54">
        <v>30.931000000000001</v>
      </c>
      <c r="G843" s="54">
        <v>30.9879</v>
      </c>
    </row>
    <row r="844" spans="1:7" x14ac:dyDescent="0.6">
      <c r="A844" s="54" t="s">
        <v>169</v>
      </c>
      <c r="B844" s="54" t="s">
        <v>329</v>
      </c>
      <c r="C844" s="54" t="s">
        <v>35</v>
      </c>
      <c r="D844" s="54">
        <v>24.98845</v>
      </c>
      <c r="E844" s="54">
        <v>24.922630000000002</v>
      </c>
      <c r="F844" s="54">
        <v>24.925270000000001</v>
      </c>
      <c r="G844" s="54">
        <v>24.945450000000001</v>
      </c>
    </row>
    <row r="845" spans="1:7" x14ac:dyDescent="0.6">
      <c r="A845" s="54" t="s">
        <v>169</v>
      </c>
      <c r="B845" s="54" t="s">
        <v>329</v>
      </c>
      <c r="C845" s="54" t="s">
        <v>36</v>
      </c>
      <c r="D845" s="54">
        <v>26.816800000000001</v>
      </c>
      <c r="E845" s="54">
        <v>26.800619999999999</v>
      </c>
      <c r="F845" s="54">
        <v>26.864809999999999</v>
      </c>
      <c r="G845" s="54">
        <v>26.82741</v>
      </c>
    </row>
    <row r="846" spans="1:7" x14ac:dyDescent="0.6">
      <c r="A846" s="54" t="s">
        <v>169</v>
      </c>
      <c r="B846" s="54" t="s">
        <v>329</v>
      </c>
      <c r="C846" s="54" t="s">
        <v>37</v>
      </c>
      <c r="D846" s="54">
        <v>30.782039999999999</v>
      </c>
      <c r="E846" s="54">
        <v>31.038540000000001</v>
      </c>
      <c r="F846" s="54">
        <v>30.694890000000001</v>
      </c>
      <c r="G846" s="54">
        <v>30.83849</v>
      </c>
    </row>
    <row r="847" spans="1:7" x14ac:dyDescent="0.6">
      <c r="A847" s="54" t="s">
        <v>169</v>
      </c>
      <c r="B847" s="54" t="s">
        <v>329</v>
      </c>
      <c r="C847" s="54" t="s">
        <v>38</v>
      </c>
      <c r="D847" s="54">
        <v>29.748000000000001</v>
      </c>
      <c r="E847" s="54">
        <v>29.820450000000001</v>
      </c>
      <c r="F847" s="54">
        <v>29.94877</v>
      </c>
      <c r="G847" s="54">
        <v>29.83907</v>
      </c>
    </row>
    <row r="848" spans="1:7" x14ac:dyDescent="0.6">
      <c r="A848" s="54" t="s">
        <v>169</v>
      </c>
      <c r="B848" s="54" t="s">
        <v>329</v>
      </c>
      <c r="C848" s="54" t="s">
        <v>39</v>
      </c>
      <c r="D848" s="54">
        <v>28.318470000000001</v>
      </c>
      <c r="E848" s="54">
        <v>28.083960000000001</v>
      </c>
      <c r="F848" s="54">
        <v>28.18562</v>
      </c>
      <c r="G848" s="54">
        <v>28.196020000000001</v>
      </c>
    </row>
    <row r="849" spans="1:7" x14ac:dyDescent="0.6">
      <c r="A849" s="54" t="s">
        <v>169</v>
      </c>
      <c r="B849" s="54" t="s">
        <v>329</v>
      </c>
      <c r="C849" s="54" t="s">
        <v>61</v>
      </c>
      <c r="D849" s="54">
        <v>32.991860000000003</v>
      </c>
      <c r="E849" s="54">
        <v>33.045819999999999</v>
      </c>
      <c r="F849" s="54">
        <v>33.026440000000001</v>
      </c>
      <c r="G849" s="54">
        <v>33.021369999999997</v>
      </c>
    </row>
    <row r="850" spans="1:7" x14ac:dyDescent="0.6">
      <c r="A850" s="54" t="s">
        <v>169</v>
      </c>
      <c r="B850" s="54" t="s">
        <v>329</v>
      </c>
      <c r="C850" s="54" t="s">
        <v>40</v>
      </c>
      <c r="D850" s="54">
        <v>26.22692</v>
      </c>
      <c r="E850" s="54">
        <v>26.179079999999999</v>
      </c>
      <c r="F850" s="54">
        <v>26.182939999999999</v>
      </c>
      <c r="G850" s="54">
        <v>26.19631</v>
      </c>
    </row>
    <row r="851" spans="1:7" x14ac:dyDescent="0.6">
      <c r="A851" s="54" t="s">
        <v>169</v>
      </c>
      <c r="B851" s="54" t="s">
        <v>329</v>
      </c>
      <c r="C851" s="54" t="s">
        <v>41</v>
      </c>
      <c r="D851" s="54">
        <v>25.871569999999998</v>
      </c>
      <c r="E851" s="54">
        <v>25.833010000000002</v>
      </c>
      <c r="F851" s="54">
        <v>25.85802</v>
      </c>
      <c r="G851" s="54">
        <v>25.854199999999999</v>
      </c>
    </row>
    <row r="852" spans="1:7" x14ac:dyDescent="0.6">
      <c r="A852" s="54" t="s">
        <v>169</v>
      </c>
      <c r="B852" s="54" t="s">
        <v>329</v>
      </c>
      <c r="C852" s="54" t="s">
        <v>42</v>
      </c>
      <c r="D852" s="54">
        <v>22.80264</v>
      </c>
      <c r="E852" s="54">
        <v>22.825109999999999</v>
      </c>
      <c r="F852" s="54">
        <v>22.81213</v>
      </c>
      <c r="G852" s="54">
        <v>22.813289999999999</v>
      </c>
    </row>
    <row r="853" spans="1:7" x14ac:dyDescent="0.6">
      <c r="A853" s="54" t="s">
        <v>169</v>
      </c>
      <c r="B853" s="54" t="s">
        <v>329</v>
      </c>
      <c r="C853" s="54" t="s">
        <v>43</v>
      </c>
      <c r="D853" s="54">
        <v>29.122520000000002</v>
      </c>
      <c r="E853" s="54">
        <v>28.983229999999999</v>
      </c>
      <c r="F853" s="54">
        <v>29.134409999999999</v>
      </c>
      <c r="G853" s="54">
        <v>29.08005</v>
      </c>
    </row>
    <row r="854" spans="1:7" x14ac:dyDescent="0.6">
      <c r="A854" s="54" t="s">
        <v>169</v>
      </c>
      <c r="B854" s="54" t="s">
        <v>329</v>
      </c>
      <c r="C854" s="54" t="s">
        <v>44</v>
      </c>
      <c r="D854" s="54">
        <v>28.103909999999999</v>
      </c>
      <c r="E854" s="54">
        <v>27.87124</v>
      </c>
      <c r="F854" s="54">
        <v>27.990559999999999</v>
      </c>
      <c r="G854" s="54">
        <v>27.988569999999999</v>
      </c>
    </row>
    <row r="855" spans="1:7" x14ac:dyDescent="0.6">
      <c r="A855" s="54" t="s">
        <v>169</v>
      </c>
      <c r="B855" s="54" t="s">
        <v>329</v>
      </c>
      <c r="C855" s="54" t="s">
        <v>45</v>
      </c>
      <c r="D855" s="54">
        <v>27.17774</v>
      </c>
      <c r="E855" s="54">
        <v>27.122720000000001</v>
      </c>
      <c r="F855" s="54">
        <v>27.168510000000001</v>
      </c>
      <c r="G855" s="54">
        <v>27.156320000000001</v>
      </c>
    </row>
    <row r="856" spans="1:7" x14ac:dyDescent="0.6">
      <c r="A856" s="54" t="s">
        <v>169</v>
      </c>
      <c r="B856" s="54" t="s">
        <v>329</v>
      </c>
      <c r="C856" s="54" t="s">
        <v>46</v>
      </c>
      <c r="D856" s="54">
        <v>30.822240000000001</v>
      </c>
      <c r="E856" s="54">
        <v>31.003229999999999</v>
      </c>
      <c r="F856" s="54">
        <v>30.908819999999999</v>
      </c>
      <c r="G856" s="54">
        <v>30.911429999999999</v>
      </c>
    </row>
    <row r="857" spans="1:7" x14ac:dyDescent="0.6">
      <c r="A857" s="54" t="s">
        <v>169</v>
      </c>
      <c r="B857" s="54" t="s">
        <v>329</v>
      </c>
      <c r="C857" s="54" t="s">
        <v>47</v>
      </c>
      <c r="D857" s="54">
        <v>26.365310000000001</v>
      </c>
      <c r="E857" s="54">
        <v>26.366520000000001</v>
      </c>
      <c r="F857" s="54">
        <v>26.336259999999999</v>
      </c>
      <c r="G857" s="54">
        <v>26.356030000000001</v>
      </c>
    </row>
    <row r="858" spans="1:7" x14ac:dyDescent="0.6">
      <c r="A858" s="54" t="s">
        <v>169</v>
      </c>
      <c r="B858" s="54" t="s">
        <v>329</v>
      </c>
      <c r="C858" s="54" t="s">
        <v>48</v>
      </c>
      <c r="D858" s="54">
        <v>31.721550000000001</v>
      </c>
      <c r="E858" s="54">
        <v>30.989909999999998</v>
      </c>
      <c r="F858" s="54">
        <v>31.508299999999998</v>
      </c>
      <c r="G858" s="54">
        <v>31.406590000000001</v>
      </c>
    </row>
    <row r="859" spans="1:7" x14ac:dyDescent="0.6">
      <c r="A859" s="54" t="s">
        <v>169</v>
      </c>
      <c r="B859" s="54" t="s">
        <v>329</v>
      </c>
      <c r="C859" s="54" t="s">
        <v>49</v>
      </c>
      <c r="D859" s="54">
        <v>25.80958</v>
      </c>
      <c r="E859" s="54">
        <v>25.799990000000001</v>
      </c>
      <c r="F859" s="54">
        <v>25.93515</v>
      </c>
      <c r="G859" s="54">
        <v>25.848240000000001</v>
      </c>
    </row>
    <row r="860" spans="1:7" x14ac:dyDescent="0.6">
      <c r="A860" s="54" t="s">
        <v>169</v>
      </c>
      <c r="B860" s="54" t="s">
        <v>329</v>
      </c>
      <c r="C860" s="54" t="s">
        <v>50</v>
      </c>
      <c r="D860" s="54">
        <v>22.656279999999999</v>
      </c>
      <c r="E860" s="54">
        <v>22.62218</v>
      </c>
      <c r="F860" s="54">
        <v>22.645969999999998</v>
      </c>
      <c r="G860" s="54">
        <v>22.641480000000001</v>
      </c>
    </row>
    <row r="861" spans="1:7" x14ac:dyDescent="0.6">
      <c r="A861" s="54" t="s">
        <v>169</v>
      </c>
      <c r="B861" s="54" t="s">
        <v>329</v>
      </c>
      <c r="C861" s="54" t="s">
        <v>51</v>
      </c>
      <c r="D861" s="54">
        <v>26.56232</v>
      </c>
      <c r="E861" s="54">
        <v>26.565909999999999</v>
      </c>
      <c r="F861" s="54">
        <v>26.548100000000002</v>
      </c>
      <c r="G861" s="54">
        <v>26.558779999999999</v>
      </c>
    </row>
    <row r="862" spans="1:7" x14ac:dyDescent="0.6">
      <c r="A862" s="54" t="s">
        <v>169</v>
      </c>
      <c r="B862" s="54" t="s">
        <v>329</v>
      </c>
      <c r="C862" s="54" t="s">
        <v>52</v>
      </c>
      <c r="D862" s="54">
        <v>27.561450000000001</v>
      </c>
      <c r="E862" s="54">
        <v>27.462820000000001</v>
      </c>
      <c r="F862" s="54">
        <v>27.581630000000001</v>
      </c>
      <c r="G862" s="54">
        <v>27.535299999999999</v>
      </c>
    </row>
    <row r="863" spans="1:7" x14ac:dyDescent="0.6">
      <c r="A863" s="54" t="s">
        <v>179</v>
      </c>
      <c r="B863" s="54" t="s">
        <v>330</v>
      </c>
      <c r="C863" s="54" t="s">
        <v>33</v>
      </c>
      <c r="D863" s="54">
        <v>22.812360000000002</v>
      </c>
      <c r="E863" s="54">
        <v>22.72776</v>
      </c>
      <c r="F863" s="54">
        <v>22.731619999999999</v>
      </c>
      <c r="G863" s="54">
        <v>22.757249999999999</v>
      </c>
    </row>
    <row r="864" spans="1:7" x14ac:dyDescent="0.6">
      <c r="A864" s="54" t="s">
        <v>179</v>
      </c>
      <c r="B864" s="54" t="s">
        <v>330</v>
      </c>
      <c r="C864" s="54" t="s">
        <v>34</v>
      </c>
      <c r="D864" s="54">
        <v>33.293100000000003</v>
      </c>
      <c r="E864" s="54">
        <v>32.875810000000001</v>
      </c>
      <c r="F864" s="54">
        <v>33.056019999999997</v>
      </c>
      <c r="G864" s="54">
        <v>33.074979999999996</v>
      </c>
    </row>
    <row r="865" spans="1:7" x14ac:dyDescent="0.6">
      <c r="A865" s="54" t="s">
        <v>179</v>
      </c>
      <c r="B865" s="54" t="s">
        <v>330</v>
      </c>
      <c r="C865" s="54" t="s">
        <v>35</v>
      </c>
      <c r="D865" s="54">
        <v>28.848769999999998</v>
      </c>
      <c r="E865" s="54">
        <v>28.726199999999999</v>
      </c>
      <c r="F865" s="54">
        <v>28.753609999999998</v>
      </c>
      <c r="G865" s="54">
        <v>28.77619</v>
      </c>
    </row>
    <row r="866" spans="1:7" x14ac:dyDescent="0.6">
      <c r="A866" s="54" t="s">
        <v>179</v>
      </c>
      <c r="B866" s="54" t="s">
        <v>330</v>
      </c>
      <c r="C866" s="54" t="s">
        <v>36</v>
      </c>
      <c r="D866" s="54">
        <v>29.13945</v>
      </c>
      <c r="E866" s="54">
        <v>29.078620000000001</v>
      </c>
      <c r="F866" s="54">
        <v>29.120940000000001</v>
      </c>
      <c r="G866" s="54">
        <v>29.113</v>
      </c>
    </row>
    <row r="867" spans="1:7" x14ac:dyDescent="0.6">
      <c r="A867" s="54" t="s">
        <v>179</v>
      </c>
      <c r="B867" s="54" t="s">
        <v>330</v>
      </c>
      <c r="C867" s="54" t="s">
        <v>37</v>
      </c>
      <c r="D867" s="54">
        <v>33.215470000000003</v>
      </c>
      <c r="E867" s="54">
        <v>32.733600000000003</v>
      </c>
      <c r="F867" s="54">
        <v>32.955440000000003</v>
      </c>
      <c r="G867" s="54">
        <v>32.968170000000001</v>
      </c>
    </row>
    <row r="868" spans="1:7" x14ac:dyDescent="0.6">
      <c r="A868" s="54" t="s">
        <v>179</v>
      </c>
      <c r="B868" s="54" t="s">
        <v>330</v>
      </c>
      <c r="C868" s="54" t="s">
        <v>38</v>
      </c>
      <c r="D868" s="54">
        <v>31.810649999999999</v>
      </c>
      <c r="E868" s="54">
        <v>31.836130000000001</v>
      </c>
      <c r="F868" s="54">
        <v>31.341429999999999</v>
      </c>
      <c r="G868" s="54">
        <v>31.662739999999999</v>
      </c>
    </row>
    <row r="869" spans="1:7" x14ac:dyDescent="0.6">
      <c r="A869" s="54" t="s">
        <v>179</v>
      </c>
      <c r="B869" s="54" t="s">
        <v>330</v>
      </c>
      <c r="C869" s="54" t="s">
        <v>39</v>
      </c>
      <c r="D869" s="54">
        <v>29.335170000000002</v>
      </c>
      <c r="E869" s="54">
        <v>29.195399999999999</v>
      </c>
      <c r="F869" s="54">
        <v>29.150849999999998</v>
      </c>
      <c r="G869" s="54">
        <v>29.227139999999999</v>
      </c>
    </row>
    <row r="870" spans="1:7" x14ac:dyDescent="0.6">
      <c r="A870" s="54" t="s">
        <v>179</v>
      </c>
      <c r="B870" s="54" t="s">
        <v>330</v>
      </c>
      <c r="C870" s="54" t="s">
        <v>61</v>
      </c>
      <c r="D870" s="54">
        <v>33.155630000000002</v>
      </c>
      <c r="E870" s="54">
        <v>33.072400000000002</v>
      </c>
      <c r="F870" s="54">
        <v>33.647379999999998</v>
      </c>
      <c r="G870" s="54">
        <v>33.291800000000002</v>
      </c>
    </row>
    <row r="871" spans="1:7" x14ac:dyDescent="0.6">
      <c r="A871" s="54" t="s">
        <v>179</v>
      </c>
      <c r="B871" s="54" t="s">
        <v>330</v>
      </c>
      <c r="C871" s="54" t="s">
        <v>40</v>
      </c>
      <c r="D871" s="54">
        <v>29.729700000000001</v>
      </c>
      <c r="E871" s="54">
        <v>29.854019999999998</v>
      </c>
      <c r="F871" s="54">
        <v>29.654499999999999</v>
      </c>
      <c r="G871" s="54">
        <v>29.74607</v>
      </c>
    </row>
    <row r="872" spans="1:7" x14ac:dyDescent="0.6">
      <c r="A872" s="54" t="s">
        <v>179</v>
      </c>
      <c r="B872" s="54" t="s">
        <v>330</v>
      </c>
      <c r="C872" s="54" t="s">
        <v>41</v>
      </c>
      <c r="D872" s="54">
        <v>25.99973</v>
      </c>
      <c r="E872" s="54">
        <v>25.95187</v>
      </c>
      <c r="F872" s="54">
        <v>25.99802</v>
      </c>
      <c r="G872" s="54">
        <v>25.98321</v>
      </c>
    </row>
    <row r="873" spans="1:7" x14ac:dyDescent="0.6">
      <c r="A873" s="54" t="s">
        <v>179</v>
      </c>
      <c r="B873" s="54" t="s">
        <v>330</v>
      </c>
      <c r="C873" s="54" t="s">
        <v>42</v>
      </c>
      <c r="D873" s="54">
        <v>25.767710000000001</v>
      </c>
      <c r="E873" s="54">
        <v>25.741610000000001</v>
      </c>
      <c r="F873" s="54">
        <v>25.765779999999999</v>
      </c>
      <c r="G873" s="54">
        <v>25.758369999999999</v>
      </c>
    </row>
    <row r="874" spans="1:7" x14ac:dyDescent="0.6">
      <c r="A874" s="54" t="s">
        <v>179</v>
      </c>
      <c r="B874" s="54" t="s">
        <v>330</v>
      </c>
      <c r="C874" s="54" t="s">
        <v>43</v>
      </c>
      <c r="D874" s="54">
        <v>32.507890000000003</v>
      </c>
      <c r="E874" s="54">
        <v>32.547139999999999</v>
      </c>
      <c r="F874" s="54">
        <v>32.249079999999999</v>
      </c>
      <c r="G874" s="54">
        <v>32.434699999999999</v>
      </c>
    </row>
    <row r="875" spans="1:7" x14ac:dyDescent="0.6">
      <c r="A875" s="54" t="s">
        <v>179</v>
      </c>
      <c r="B875" s="54" t="s">
        <v>330</v>
      </c>
      <c r="C875" s="54" t="s">
        <v>44</v>
      </c>
      <c r="D875" s="54">
        <v>29.787970000000001</v>
      </c>
      <c r="E875" s="54">
        <v>29.83672</v>
      </c>
      <c r="F875" s="54">
        <v>29.857299999999999</v>
      </c>
      <c r="G875" s="54">
        <v>29.82733</v>
      </c>
    </row>
    <row r="876" spans="1:7" x14ac:dyDescent="0.6">
      <c r="A876" s="54" t="s">
        <v>179</v>
      </c>
      <c r="B876" s="54" t="s">
        <v>330</v>
      </c>
      <c r="C876" s="54" t="s">
        <v>45</v>
      </c>
      <c r="D876" s="54">
        <v>29.8597</v>
      </c>
      <c r="E876" s="54">
        <v>29.980640000000001</v>
      </c>
      <c r="F876" s="54">
        <v>29.929760000000002</v>
      </c>
      <c r="G876" s="54">
        <v>29.923369999999998</v>
      </c>
    </row>
    <row r="877" spans="1:7" x14ac:dyDescent="0.6">
      <c r="A877" s="54" t="s">
        <v>179</v>
      </c>
      <c r="B877" s="54" t="s">
        <v>330</v>
      </c>
      <c r="C877" s="54" t="s">
        <v>46</v>
      </c>
      <c r="D877" s="54">
        <v>33.16122</v>
      </c>
      <c r="E877" s="54">
        <v>32.911070000000002</v>
      </c>
      <c r="F877" s="54">
        <v>32.52861</v>
      </c>
      <c r="G877" s="54">
        <v>32.866970000000002</v>
      </c>
    </row>
    <row r="878" spans="1:7" x14ac:dyDescent="0.6">
      <c r="A878" s="54" t="s">
        <v>179</v>
      </c>
      <c r="B878" s="54" t="s">
        <v>330</v>
      </c>
      <c r="C878" s="54" t="s">
        <v>47</v>
      </c>
      <c r="D878" s="54">
        <v>27.739380000000001</v>
      </c>
      <c r="E878" s="54">
        <v>27.692150000000002</v>
      </c>
      <c r="F878" s="54">
        <v>27.702999999999999</v>
      </c>
      <c r="G878" s="54">
        <v>27.711510000000001</v>
      </c>
    </row>
    <row r="879" spans="1:7" x14ac:dyDescent="0.6">
      <c r="A879" s="54" t="s">
        <v>179</v>
      </c>
      <c r="B879" s="54" t="s">
        <v>330</v>
      </c>
      <c r="C879" s="54" t="s">
        <v>48</v>
      </c>
      <c r="D879" s="54">
        <v>32.47813</v>
      </c>
      <c r="E879" s="54">
        <v>33.025660000000002</v>
      </c>
      <c r="F879" s="54">
        <v>32.662109999999998</v>
      </c>
      <c r="G879" s="54">
        <v>32.721969999999999</v>
      </c>
    </row>
    <row r="880" spans="1:7" x14ac:dyDescent="0.6">
      <c r="A880" s="54" t="s">
        <v>179</v>
      </c>
      <c r="B880" s="54" t="s">
        <v>330</v>
      </c>
      <c r="C880" s="54" t="s">
        <v>49</v>
      </c>
      <c r="D880" s="54">
        <v>28.444210000000002</v>
      </c>
      <c r="E880" s="54">
        <v>28.482410000000002</v>
      </c>
      <c r="F880" s="54">
        <v>28.51193</v>
      </c>
      <c r="G880" s="54">
        <v>28.479520000000001</v>
      </c>
    </row>
    <row r="881" spans="1:7" x14ac:dyDescent="0.6">
      <c r="A881" s="54" t="s">
        <v>179</v>
      </c>
      <c r="B881" s="54" t="s">
        <v>330</v>
      </c>
      <c r="C881" s="54" t="s">
        <v>50</v>
      </c>
      <c r="D881" s="54">
        <v>24.113430000000001</v>
      </c>
      <c r="E881" s="54">
        <v>24.125440000000001</v>
      </c>
      <c r="F881" s="54">
        <v>24.061119999999999</v>
      </c>
      <c r="G881" s="54">
        <v>24.1</v>
      </c>
    </row>
    <row r="882" spans="1:7" x14ac:dyDescent="0.6">
      <c r="A882" s="54" t="s">
        <v>179</v>
      </c>
      <c r="B882" s="54" t="s">
        <v>330</v>
      </c>
      <c r="C882" s="54" t="s">
        <v>51</v>
      </c>
      <c r="D882" s="54">
        <v>27.791129999999999</v>
      </c>
      <c r="E882" s="54">
        <v>27.784210000000002</v>
      </c>
      <c r="F882" s="54">
        <v>27.802409999999998</v>
      </c>
      <c r="G882" s="54">
        <v>27.792580000000001</v>
      </c>
    </row>
    <row r="883" spans="1:7" x14ac:dyDescent="0.6">
      <c r="A883" s="54" t="s">
        <v>179</v>
      </c>
      <c r="B883" s="54" t="s">
        <v>330</v>
      </c>
      <c r="C883" s="54" t="s">
        <v>52</v>
      </c>
      <c r="D883" s="54">
        <v>29.530930000000001</v>
      </c>
      <c r="E883" s="54">
        <v>29.327470000000002</v>
      </c>
      <c r="F883" s="54">
        <v>29.348469999999999</v>
      </c>
      <c r="G883" s="54">
        <v>29.402290000000001</v>
      </c>
    </row>
    <row r="884" spans="1:7" x14ac:dyDescent="0.6">
      <c r="A884" s="54" t="s">
        <v>255</v>
      </c>
      <c r="B884" s="54" t="s">
        <v>331</v>
      </c>
      <c r="C884" s="54" t="s">
        <v>33</v>
      </c>
      <c r="D884" s="54">
        <v>21.675460000000001</v>
      </c>
      <c r="E884" s="54">
        <v>21.651340000000001</v>
      </c>
      <c r="F884" s="54">
        <v>21.630379999999999</v>
      </c>
      <c r="G884" s="54">
        <v>21.65239</v>
      </c>
    </row>
    <row r="885" spans="1:7" x14ac:dyDescent="0.6">
      <c r="A885" s="54" t="s">
        <v>255</v>
      </c>
      <c r="B885" s="54" t="s">
        <v>331</v>
      </c>
      <c r="C885" s="54" t="s">
        <v>34</v>
      </c>
      <c r="D885" s="54">
        <v>30.293839999999999</v>
      </c>
      <c r="E885" s="54">
        <v>30.3003</v>
      </c>
      <c r="F885" s="54">
        <v>30.25121</v>
      </c>
      <c r="G885" s="54">
        <v>30.281780000000001</v>
      </c>
    </row>
    <row r="886" spans="1:7" x14ac:dyDescent="0.6">
      <c r="A886" s="54" t="s">
        <v>255</v>
      </c>
      <c r="B886" s="54" t="s">
        <v>331</v>
      </c>
      <c r="C886" s="54" t="s">
        <v>35</v>
      </c>
      <c r="D886" s="54">
        <v>27.718699999999998</v>
      </c>
      <c r="E886" s="54">
        <v>27.88053</v>
      </c>
      <c r="F886" s="54">
        <v>27.851279999999999</v>
      </c>
      <c r="G886" s="54">
        <v>27.816839999999999</v>
      </c>
    </row>
    <row r="887" spans="1:7" x14ac:dyDescent="0.6">
      <c r="A887" s="54" t="s">
        <v>255</v>
      </c>
      <c r="B887" s="54" t="s">
        <v>331</v>
      </c>
      <c r="C887" s="54" t="s">
        <v>36</v>
      </c>
      <c r="D887" s="54">
        <v>29.54655</v>
      </c>
      <c r="E887" s="54">
        <v>29.561979999999998</v>
      </c>
      <c r="F887" s="54">
        <v>29.694759999999999</v>
      </c>
      <c r="G887" s="54">
        <v>29.601099999999999</v>
      </c>
    </row>
    <row r="888" spans="1:7" x14ac:dyDescent="0.6">
      <c r="A888" s="54" t="s">
        <v>255</v>
      </c>
      <c r="B888" s="54" t="s">
        <v>331</v>
      </c>
      <c r="C888" s="54" t="s">
        <v>37</v>
      </c>
      <c r="D888" s="54">
        <v>27.93713</v>
      </c>
      <c r="E888" s="54">
        <v>27.895130000000002</v>
      </c>
      <c r="F888" s="54">
        <v>27.845279999999999</v>
      </c>
      <c r="G888" s="54">
        <v>27.892510000000001</v>
      </c>
    </row>
    <row r="889" spans="1:7" x14ac:dyDescent="0.6">
      <c r="A889" s="54" t="s">
        <v>255</v>
      </c>
      <c r="B889" s="54" t="s">
        <v>331</v>
      </c>
      <c r="C889" s="54" t="s">
        <v>38</v>
      </c>
      <c r="D889" s="54">
        <v>29.25526</v>
      </c>
      <c r="E889" s="54">
        <v>29.195589999999999</v>
      </c>
      <c r="F889" s="54">
        <v>29.27908</v>
      </c>
      <c r="G889" s="54">
        <v>29.243310000000001</v>
      </c>
    </row>
    <row r="890" spans="1:7" x14ac:dyDescent="0.6">
      <c r="A890" s="54" t="s">
        <v>255</v>
      </c>
      <c r="B890" s="54" t="s">
        <v>331</v>
      </c>
      <c r="C890" s="54" t="s">
        <v>39</v>
      </c>
      <c r="D890" s="54">
        <v>28.46537</v>
      </c>
      <c r="E890" s="54">
        <v>28.542490000000001</v>
      </c>
      <c r="F890" s="54">
        <v>28.448830000000001</v>
      </c>
      <c r="G890" s="54">
        <v>28.48556</v>
      </c>
    </row>
    <row r="891" spans="1:7" x14ac:dyDescent="0.6">
      <c r="A891" s="54" t="s">
        <v>255</v>
      </c>
      <c r="B891" s="54" t="s">
        <v>331</v>
      </c>
      <c r="C891" s="54" t="s">
        <v>61</v>
      </c>
      <c r="D891" s="54">
        <v>32.433169999999997</v>
      </c>
      <c r="E891" s="54">
        <v>32.73095</v>
      </c>
      <c r="F891" s="54">
        <v>32.898269999999997</v>
      </c>
      <c r="G891" s="54">
        <v>32.687460000000002</v>
      </c>
    </row>
    <row r="892" spans="1:7" x14ac:dyDescent="0.6">
      <c r="A892" s="54" t="s">
        <v>255</v>
      </c>
      <c r="B892" s="54" t="s">
        <v>331</v>
      </c>
      <c r="C892" s="54" t="s">
        <v>40</v>
      </c>
      <c r="D892" s="54">
        <v>26.811119999999999</v>
      </c>
      <c r="E892" s="54">
        <v>26.80829</v>
      </c>
      <c r="F892" s="54">
        <v>26.786049999999999</v>
      </c>
      <c r="G892" s="54">
        <v>26.801819999999999</v>
      </c>
    </row>
    <row r="893" spans="1:7" x14ac:dyDescent="0.6">
      <c r="A893" s="54" t="s">
        <v>255</v>
      </c>
      <c r="B893" s="54" t="s">
        <v>331</v>
      </c>
      <c r="C893" s="54" t="s">
        <v>41</v>
      </c>
      <c r="D893" s="54">
        <v>23.714559999999999</v>
      </c>
      <c r="E893" s="54">
        <v>23.832930000000001</v>
      </c>
      <c r="F893" s="54">
        <v>23.735499999999998</v>
      </c>
      <c r="G893" s="54">
        <v>23.760999999999999</v>
      </c>
    </row>
    <row r="894" spans="1:7" x14ac:dyDescent="0.6">
      <c r="A894" s="54" t="s">
        <v>255</v>
      </c>
      <c r="B894" s="54" t="s">
        <v>331</v>
      </c>
      <c r="C894" s="54" t="s">
        <v>42</v>
      </c>
      <c r="D894" s="54">
        <v>23.842210000000001</v>
      </c>
      <c r="E894" s="54">
        <v>23.921790000000001</v>
      </c>
      <c r="F894" s="54">
        <v>23.939309999999999</v>
      </c>
      <c r="G894" s="54">
        <v>23.9011</v>
      </c>
    </row>
    <row r="895" spans="1:7" x14ac:dyDescent="0.6">
      <c r="A895" s="54" t="s">
        <v>255</v>
      </c>
      <c r="B895" s="54" t="s">
        <v>331</v>
      </c>
      <c r="C895" s="54" t="s">
        <v>43</v>
      </c>
      <c r="D895" s="54">
        <v>29.536760000000001</v>
      </c>
      <c r="E895" s="54">
        <v>29.554259999999999</v>
      </c>
      <c r="F895" s="54">
        <v>29.623830000000002</v>
      </c>
      <c r="G895" s="54">
        <v>29.571619999999999</v>
      </c>
    </row>
    <row r="896" spans="1:7" x14ac:dyDescent="0.6">
      <c r="A896" s="54" t="s">
        <v>255</v>
      </c>
      <c r="B896" s="54" t="s">
        <v>331</v>
      </c>
      <c r="C896" s="54" t="s">
        <v>44</v>
      </c>
      <c r="D896" s="54">
        <v>30.169329999999999</v>
      </c>
      <c r="E896" s="54">
        <v>30.29731</v>
      </c>
      <c r="F896" s="54">
        <v>30.130690000000001</v>
      </c>
      <c r="G896" s="54">
        <v>30.199110000000001</v>
      </c>
    </row>
    <row r="897" spans="1:7" x14ac:dyDescent="0.6">
      <c r="A897" s="54" t="s">
        <v>255</v>
      </c>
      <c r="B897" s="54" t="s">
        <v>331</v>
      </c>
      <c r="C897" s="54" t="s">
        <v>45</v>
      </c>
      <c r="D897" s="54">
        <v>27.891940000000002</v>
      </c>
      <c r="E897" s="54">
        <v>27.735469999999999</v>
      </c>
      <c r="F897" s="54">
        <v>27.823239999999998</v>
      </c>
      <c r="G897" s="54">
        <v>27.816880000000001</v>
      </c>
    </row>
    <row r="898" spans="1:7" x14ac:dyDescent="0.6">
      <c r="A898" s="54" t="s">
        <v>255</v>
      </c>
      <c r="B898" s="54" t="s">
        <v>331</v>
      </c>
      <c r="C898" s="54" t="s">
        <v>46</v>
      </c>
      <c r="D898" s="54">
        <v>29.407540000000001</v>
      </c>
      <c r="E898" s="54">
        <v>29.498560000000001</v>
      </c>
      <c r="F898" s="54">
        <v>29.548079999999999</v>
      </c>
      <c r="G898" s="54">
        <v>29.484729999999999</v>
      </c>
    </row>
    <row r="899" spans="1:7" x14ac:dyDescent="0.6">
      <c r="A899" s="54" t="s">
        <v>255</v>
      </c>
      <c r="B899" s="54" t="s">
        <v>331</v>
      </c>
      <c r="C899" s="54" t="s">
        <v>47</v>
      </c>
      <c r="D899" s="54">
        <v>25.723240000000001</v>
      </c>
      <c r="E899" s="54">
        <v>25.781169999999999</v>
      </c>
      <c r="F899" s="54">
        <v>25.836780000000001</v>
      </c>
      <c r="G899" s="54">
        <v>25.7804</v>
      </c>
    </row>
    <row r="900" spans="1:7" x14ac:dyDescent="0.6">
      <c r="A900" s="54" t="s">
        <v>255</v>
      </c>
      <c r="B900" s="54" t="s">
        <v>331</v>
      </c>
      <c r="C900" s="54" t="s">
        <v>48</v>
      </c>
      <c r="D900" s="54">
        <v>27.84394</v>
      </c>
      <c r="E900" s="54">
        <v>27.894089999999998</v>
      </c>
      <c r="F900" s="54">
        <v>27.881129999999999</v>
      </c>
      <c r="G900" s="54">
        <v>27.873049999999999</v>
      </c>
    </row>
    <row r="901" spans="1:7" x14ac:dyDescent="0.6">
      <c r="A901" s="54" t="s">
        <v>255</v>
      </c>
      <c r="B901" s="54" t="s">
        <v>331</v>
      </c>
      <c r="C901" s="54" t="s">
        <v>49</v>
      </c>
      <c r="D901" s="54">
        <v>35.188809999999997</v>
      </c>
      <c r="E901" s="54">
        <v>35.81129</v>
      </c>
      <c r="F901" s="54">
        <v>35.773310000000002</v>
      </c>
      <c r="G901" s="54">
        <v>35.591140000000003</v>
      </c>
    </row>
    <row r="902" spans="1:7" x14ac:dyDescent="0.6">
      <c r="A902" s="54" t="s">
        <v>255</v>
      </c>
      <c r="B902" s="54" t="s">
        <v>331</v>
      </c>
      <c r="C902" s="54" t="s">
        <v>50</v>
      </c>
      <c r="D902" s="54">
        <v>23.906680000000001</v>
      </c>
      <c r="E902" s="54">
        <v>23.929600000000001</v>
      </c>
      <c r="F902" s="54">
        <v>23.957339999999999</v>
      </c>
      <c r="G902" s="54">
        <v>23.93121</v>
      </c>
    </row>
    <row r="903" spans="1:7" x14ac:dyDescent="0.6">
      <c r="A903" s="54" t="s">
        <v>255</v>
      </c>
      <c r="B903" s="54" t="s">
        <v>331</v>
      </c>
      <c r="C903" s="54" t="s">
        <v>51</v>
      </c>
      <c r="D903" s="54">
        <v>32.185989999999997</v>
      </c>
      <c r="E903" s="54">
        <v>32.313609999999997</v>
      </c>
      <c r="F903" s="54">
        <v>32.194719999999997</v>
      </c>
      <c r="G903" s="54">
        <v>32.231439999999999</v>
      </c>
    </row>
    <row r="904" spans="1:7" x14ac:dyDescent="0.6">
      <c r="A904" s="54" t="s">
        <v>255</v>
      </c>
      <c r="B904" s="54" t="s">
        <v>331</v>
      </c>
      <c r="C904" s="54" t="s">
        <v>52</v>
      </c>
      <c r="D904" s="54">
        <v>28.44154</v>
      </c>
      <c r="E904" s="54">
        <v>28.44314</v>
      </c>
      <c r="F904" s="54">
        <v>28.637830000000001</v>
      </c>
      <c r="G904" s="54">
        <v>28.5075</v>
      </c>
    </row>
    <row r="905" spans="1:7" x14ac:dyDescent="0.6">
      <c r="A905" s="54" t="s">
        <v>183</v>
      </c>
      <c r="B905" s="54" t="s">
        <v>332</v>
      </c>
      <c r="C905" s="54" t="s">
        <v>33</v>
      </c>
      <c r="D905" s="54">
        <v>22.778849999999998</v>
      </c>
      <c r="E905" s="54">
        <v>22.692509999999999</v>
      </c>
      <c r="F905" s="54">
        <v>22.688780000000001</v>
      </c>
      <c r="G905" s="54">
        <v>22.720050000000001</v>
      </c>
    </row>
    <row r="906" spans="1:7" x14ac:dyDescent="0.6">
      <c r="A906" s="54" t="s">
        <v>183</v>
      </c>
      <c r="B906" s="54" t="s">
        <v>332</v>
      </c>
      <c r="C906" s="54" t="s">
        <v>34</v>
      </c>
      <c r="D906" s="54">
        <v>32.52908</v>
      </c>
      <c r="E906" s="54">
        <v>32.546250000000001</v>
      </c>
      <c r="F906" s="54">
        <v>32.446359999999999</v>
      </c>
      <c r="G906" s="54">
        <v>32.50723</v>
      </c>
    </row>
    <row r="907" spans="1:7" x14ac:dyDescent="0.6">
      <c r="A907" s="54" t="s">
        <v>183</v>
      </c>
      <c r="B907" s="54" t="s">
        <v>332</v>
      </c>
      <c r="C907" s="54" t="s">
        <v>35</v>
      </c>
      <c r="D907" s="54">
        <v>29.906040000000001</v>
      </c>
      <c r="E907" s="54">
        <v>29.948309999999999</v>
      </c>
      <c r="F907" s="54">
        <v>29.93854</v>
      </c>
      <c r="G907" s="54">
        <v>29.930959999999999</v>
      </c>
    </row>
    <row r="908" spans="1:7" x14ac:dyDescent="0.6">
      <c r="A908" s="54" t="s">
        <v>183</v>
      </c>
      <c r="B908" s="54" t="s">
        <v>332</v>
      </c>
      <c r="C908" s="54" t="s">
        <v>36</v>
      </c>
      <c r="D908" s="54">
        <v>30.059360000000002</v>
      </c>
      <c r="E908" s="54">
        <v>30.106649999999998</v>
      </c>
      <c r="F908" s="54">
        <v>30.30855</v>
      </c>
      <c r="G908" s="54">
        <v>30.158190000000001</v>
      </c>
    </row>
    <row r="909" spans="1:7" x14ac:dyDescent="0.6">
      <c r="A909" s="54" t="s">
        <v>183</v>
      </c>
      <c r="B909" s="54" t="s">
        <v>332</v>
      </c>
      <c r="C909" s="54" t="s">
        <v>37</v>
      </c>
      <c r="D909" s="54">
        <v>34.162779999999998</v>
      </c>
      <c r="E909" s="54">
        <v>33.769289999999998</v>
      </c>
      <c r="F909" s="54">
        <v>34.120710000000003</v>
      </c>
      <c r="G909" s="54">
        <v>34.017589999999998</v>
      </c>
    </row>
    <row r="910" spans="1:7" x14ac:dyDescent="0.6">
      <c r="A910" s="54" t="s">
        <v>183</v>
      </c>
      <c r="B910" s="54" t="s">
        <v>332</v>
      </c>
      <c r="C910" s="54" t="s">
        <v>38</v>
      </c>
      <c r="D910" s="54">
        <v>33.409190000000002</v>
      </c>
      <c r="E910" s="54">
        <v>33.046030000000002</v>
      </c>
      <c r="F910" s="54">
        <v>33.514560000000003</v>
      </c>
      <c r="G910" s="54">
        <v>33.323259999999998</v>
      </c>
    </row>
    <row r="911" spans="1:7" x14ac:dyDescent="0.6">
      <c r="A911" s="54" t="s">
        <v>183</v>
      </c>
      <c r="B911" s="54" t="s">
        <v>332</v>
      </c>
      <c r="C911" s="54" t="s">
        <v>39</v>
      </c>
      <c r="D911" s="54">
        <v>29.510020000000001</v>
      </c>
      <c r="E911" s="54">
        <v>29.461449999999999</v>
      </c>
      <c r="F911" s="54">
        <v>29.476759999999999</v>
      </c>
      <c r="G911" s="54">
        <v>29.48274</v>
      </c>
    </row>
    <row r="912" spans="1:7" x14ac:dyDescent="0.6">
      <c r="A912" s="54" t="s">
        <v>183</v>
      </c>
      <c r="B912" s="54" t="s">
        <v>332</v>
      </c>
      <c r="C912" s="54" t="s">
        <v>61</v>
      </c>
      <c r="D912" s="54">
        <v>35.399239999999999</v>
      </c>
      <c r="E912" s="54">
        <v>35.326239999999999</v>
      </c>
      <c r="F912" s="54">
        <v>37.015520000000002</v>
      </c>
      <c r="G912" s="54">
        <v>35.913670000000003</v>
      </c>
    </row>
    <row r="913" spans="1:7" x14ac:dyDescent="0.6">
      <c r="A913" s="54" t="s">
        <v>183</v>
      </c>
      <c r="B913" s="54" t="s">
        <v>332</v>
      </c>
      <c r="C913" s="54" t="s">
        <v>40</v>
      </c>
      <c r="D913" s="54">
        <v>29.157330000000002</v>
      </c>
      <c r="E913" s="54">
        <v>28.938009999999998</v>
      </c>
      <c r="F913" s="54">
        <v>29.00104</v>
      </c>
      <c r="G913" s="54">
        <v>29.032129999999999</v>
      </c>
    </row>
    <row r="914" spans="1:7" x14ac:dyDescent="0.6">
      <c r="A914" s="54" t="s">
        <v>183</v>
      </c>
      <c r="B914" s="54" t="s">
        <v>332</v>
      </c>
      <c r="C914" s="54" t="s">
        <v>41</v>
      </c>
      <c r="D914" s="54">
        <v>26.708500000000001</v>
      </c>
      <c r="E914" s="54">
        <v>26.757470000000001</v>
      </c>
      <c r="F914" s="54">
        <v>26.734539999999999</v>
      </c>
      <c r="G914" s="54">
        <v>26.733499999999999</v>
      </c>
    </row>
    <row r="915" spans="1:7" x14ac:dyDescent="0.6">
      <c r="A915" s="54" t="s">
        <v>183</v>
      </c>
      <c r="B915" s="54" t="s">
        <v>332</v>
      </c>
      <c r="C915" s="54" t="s">
        <v>42</v>
      </c>
      <c r="D915" s="54">
        <v>26.092289999999998</v>
      </c>
      <c r="E915" s="54">
        <v>26.010870000000001</v>
      </c>
      <c r="F915" s="54">
        <v>26.126989999999999</v>
      </c>
      <c r="G915" s="54">
        <v>26.076720000000002</v>
      </c>
    </row>
    <row r="916" spans="1:7" x14ac:dyDescent="0.6">
      <c r="A916" s="54" t="s">
        <v>183</v>
      </c>
      <c r="B916" s="54" t="s">
        <v>332</v>
      </c>
      <c r="C916" s="54" t="s">
        <v>43</v>
      </c>
      <c r="D916" s="54">
        <v>32.637779999999999</v>
      </c>
      <c r="E916" s="54">
        <v>32.661810000000003</v>
      </c>
      <c r="F916" s="54">
        <v>32.40849</v>
      </c>
      <c r="G916" s="54">
        <v>32.569360000000003</v>
      </c>
    </row>
    <row r="917" spans="1:7" x14ac:dyDescent="0.6">
      <c r="A917" s="54" t="s">
        <v>183</v>
      </c>
      <c r="B917" s="54" t="s">
        <v>332</v>
      </c>
      <c r="C917" s="54" t="s">
        <v>44</v>
      </c>
      <c r="D917" s="54">
        <v>30.661339999999999</v>
      </c>
      <c r="E917" s="54">
        <v>30.48499</v>
      </c>
      <c r="F917" s="54">
        <v>30.593029999999999</v>
      </c>
      <c r="G917" s="54">
        <v>30.579789999999999</v>
      </c>
    </row>
    <row r="918" spans="1:7" x14ac:dyDescent="0.6">
      <c r="A918" s="54" t="s">
        <v>183</v>
      </c>
      <c r="B918" s="54" t="s">
        <v>332</v>
      </c>
      <c r="C918" s="54" t="s">
        <v>45</v>
      </c>
      <c r="D918" s="54">
        <v>29.757059999999999</v>
      </c>
      <c r="E918" s="54">
        <v>29.784079999999999</v>
      </c>
      <c r="F918" s="54">
        <v>29.753129999999999</v>
      </c>
      <c r="G918" s="54">
        <v>29.764759999999999</v>
      </c>
    </row>
    <row r="919" spans="1:7" x14ac:dyDescent="0.6">
      <c r="A919" s="54" t="s">
        <v>183</v>
      </c>
      <c r="B919" s="54" t="s">
        <v>332</v>
      </c>
      <c r="C919" s="54" t="s">
        <v>46</v>
      </c>
      <c r="D919" s="54">
        <v>34.028089999999999</v>
      </c>
      <c r="E919" s="54">
        <v>34.319659999999999</v>
      </c>
      <c r="F919" s="54">
        <v>34.537689999999998</v>
      </c>
      <c r="G919" s="54">
        <v>34.29515</v>
      </c>
    </row>
    <row r="920" spans="1:7" x14ac:dyDescent="0.6">
      <c r="A920" s="54" t="s">
        <v>183</v>
      </c>
      <c r="B920" s="54" t="s">
        <v>332</v>
      </c>
      <c r="C920" s="54" t="s">
        <v>47</v>
      </c>
      <c r="D920" s="54">
        <v>30.150259999999999</v>
      </c>
      <c r="E920" s="54">
        <v>29.967040000000001</v>
      </c>
      <c r="F920" s="54">
        <v>29.996929999999999</v>
      </c>
      <c r="G920" s="54">
        <v>30.038080000000001</v>
      </c>
    </row>
    <row r="921" spans="1:7" x14ac:dyDescent="0.6">
      <c r="A921" s="54" t="s">
        <v>183</v>
      </c>
      <c r="B921" s="54" t="s">
        <v>332</v>
      </c>
      <c r="C921" s="54" t="s">
        <v>48</v>
      </c>
      <c r="D921" s="54">
        <v>34.508589999999998</v>
      </c>
      <c r="E921" s="54">
        <v>34.51397</v>
      </c>
      <c r="F921" s="54">
        <v>35.587960000000002</v>
      </c>
      <c r="G921" s="54">
        <v>34.870170000000002</v>
      </c>
    </row>
    <row r="922" spans="1:7" x14ac:dyDescent="0.6">
      <c r="A922" s="54" t="s">
        <v>183</v>
      </c>
      <c r="B922" s="54" t="s">
        <v>332</v>
      </c>
      <c r="C922" s="54" t="s">
        <v>49</v>
      </c>
      <c r="D922" s="54">
        <v>30.523879999999998</v>
      </c>
      <c r="E922" s="54">
        <v>30.677289999999999</v>
      </c>
      <c r="F922" s="54">
        <v>30.61178</v>
      </c>
      <c r="G922" s="54">
        <v>30.604320000000001</v>
      </c>
    </row>
    <row r="923" spans="1:7" x14ac:dyDescent="0.6">
      <c r="A923" s="54" t="s">
        <v>183</v>
      </c>
      <c r="B923" s="54" t="s">
        <v>332</v>
      </c>
      <c r="C923" s="54" t="s">
        <v>50</v>
      </c>
      <c r="D923" s="54">
        <v>25.55104</v>
      </c>
      <c r="E923" s="54">
        <v>25.591699999999999</v>
      </c>
      <c r="F923" s="54">
        <v>25.612719999999999</v>
      </c>
      <c r="G923" s="54">
        <v>25.585149999999999</v>
      </c>
    </row>
    <row r="924" spans="1:7" x14ac:dyDescent="0.6">
      <c r="A924" s="54" t="s">
        <v>183</v>
      </c>
      <c r="B924" s="54" t="s">
        <v>332</v>
      </c>
      <c r="C924" s="54" t="s">
        <v>51</v>
      </c>
      <c r="D924" s="54">
        <v>29.39312</v>
      </c>
      <c r="E924" s="54">
        <v>29.50525</v>
      </c>
      <c r="F924" s="54">
        <v>29.394359999999999</v>
      </c>
      <c r="G924" s="54">
        <v>29.430910000000001</v>
      </c>
    </row>
    <row r="925" spans="1:7" x14ac:dyDescent="0.6">
      <c r="A925" s="54" t="s">
        <v>183</v>
      </c>
      <c r="B925" s="54" t="s">
        <v>332</v>
      </c>
      <c r="C925" s="54" t="s">
        <v>52</v>
      </c>
      <c r="D925" s="54">
        <v>29.928170000000001</v>
      </c>
      <c r="E925" s="54">
        <v>30.191680000000002</v>
      </c>
      <c r="F925" s="54">
        <v>30.212029999999999</v>
      </c>
      <c r="G925" s="54">
        <v>30.11063</v>
      </c>
    </row>
    <row r="926" spans="1:7" x14ac:dyDescent="0.6">
      <c r="A926" s="54" t="s">
        <v>251</v>
      </c>
      <c r="B926" s="54" t="s">
        <v>333</v>
      </c>
      <c r="C926" s="54" t="s">
        <v>33</v>
      </c>
      <c r="D926" s="54">
        <v>21.545439999999999</v>
      </c>
      <c r="E926" s="54">
        <v>21.47091</v>
      </c>
      <c r="F926" s="54">
        <v>21.486899999999999</v>
      </c>
      <c r="G926" s="54">
        <v>21.501080000000002</v>
      </c>
    </row>
    <row r="927" spans="1:7" x14ac:dyDescent="0.6">
      <c r="A927" s="54" t="s">
        <v>251</v>
      </c>
      <c r="B927" s="54" t="s">
        <v>333</v>
      </c>
      <c r="C927" s="54" t="s">
        <v>34</v>
      </c>
      <c r="D927" s="54">
        <v>30.735379999999999</v>
      </c>
      <c r="E927" s="54">
        <v>30.824079999999999</v>
      </c>
      <c r="F927" s="54">
        <v>30.795449999999999</v>
      </c>
      <c r="G927" s="54">
        <v>30.784970000000001</v>
      </c>
    </row>
    <row r="928" spans="1:7" x14ac:dyDescent="0.6">
      <c r="A928" s="54" t="s">
        <v>251</v>
      </c>
      <c r="B928" s="54" t="s">
        <v>333</v>
      </c>
      <c r="C928" s="54" t="s">
        <v>35</v>
      </c>
      <c r="D928" s="54">
        <v>27.402899999999999</v>
      </c>
      <c r="E928" s="54">
        <v>27.486969999999999</v>
      </c>
      <c r="F928" s="54">
        <v>27.481570000000001</v>
      </c>
      <c r="G928" s="54">
        <v>27.457149999999999</v>
      </c>
    </row>
    <row r="929" spans="1:7" x14ac:dyDescent="0.6">
      <c r="A929" s="54" t="s">
        <v>251</v>
      </c>
      <c r="B929" s="54" t="s">
        <v>333</v>
      </c>
      <c r="C929" s="54" t="s">
        <v>36</v>
      </c>
      <c r="D929" s="54">
        <v>30.718150000000001</v>
      </c>
      <c r="E929" s="54">
        <v>30.53875</v>
      </c>
      <c r="F929" s="54">
        <v>30.702120000000001</v>
      </c>
      <c r="G929" s="54">
        <v>30.653009999999998</v>
      </c>
    </row>
    <row r="930" spans="1:7" x14ac:dyDescent="0.6">
      <c r="A930" s="54" t="s">
        <v>251</v>
      </c>
      <c r="B930" s="54" t="s">
        <v>333</v>
      </c>
      <c r="C930" s="54" t="s">
        <v>37</v>
      </c>
      <c r="D930" s="54">
        <v>30.072240000000001</v>
      </c>
      <c r="E930" s="54">
        <v>30.01754</v>
      </c>
      <c r="F930" s="54">
        <v>30.047129999999999</v>
      </c>
      <c r="G930" s="54">
        <v>30.045639999999999</v>
      </c>
    </row>
    <row r="931" spans="1:7" x14ac:dyDescent="0.6">
      <c r="A931" s="54" t="s">
        <v>251</v>
      </c>
      <c r="B931" s="54" t="s">
        <v>333</v>
      </c>
      <c r="C931" s="54" t="s">
        <v>38</v>
      </c>
      <c r="D931" s="54">
        <v>29.96489</v>
      </c>
      <c r="E931" s="54">
        <v>29.827030000000001</v>
      </c>
      <c r="F931" s="54">
        <v>29.902709999999999</v>
      </c>
      <c r="G931" s="54">
        <v>29.898209999999999</v>
      </c>
    </row>
    <row r="932" spans="1:7" x14ac:dyDescent="0.6">
      <c r="A932" s="54" t="s">
        <v>251</v>
      </c>
      <c r="B932" s="54" t="s">
        <v>333</v>
      </c>
      <c r="C932" s="54" t="s">
        <v>39</v>
      </c>
      <c r="D932" s="54">
        <v>26.50056</v>
      </c>
      <c r="E932" s="54">
        <v>26.517949999999999</v>
      </c>
      <c r="F932" s="54">
        <v>26.522449999999999</v>
      </c>
      <c r="G932" s="54">
        <v>26.513649999999998</v>
      </c>
    </row>
    <row r="933" spans="1:7" x14ac:dyDescent="0.6">
      <c r="A933" s="54" t="s">
        <v>251</v>
      </c>
      <c r="B933" s="54" t="s">
        <v>333</v>
      </c>
      <c r="C933" s="54" t="s">
        <v>61</v>
      </c>
      <c r="D933" s="54">
        <v>32.447009999999999</v>
      </c>
      <c r="E933" s="54">
        <v>32.963760000000001</v>
      </c>
      <c r="F933" s="54">
        <v>33.031750000000002</v>
      </c>
      <c r="G933" s="54">
        <v>32.814169999999997</v>
      </c>
    </row>
    <row r="934" spans="1:7" x14ac:dyDescent="0.6">
      <c r="A934" s="54" t="s">
        <v>251</v>
      </c>
      <c r="B934" s="54" t="s">
        <v>333</v>
      </c>
      <c r="C934" s="54" t="s">
        <v>40</v>
      </c>
      <c r="D934" s="54">
        <v>27.88045</v>
      </c>
      <c r="E934" s="54">
        <v>27.775040000000001</v>
      </c>
      <c r="F934" s="54">
        <v>27.897300000000001</v>
      </c>
      <c r="G934" s="54">
        <v>27.850930000000002</v>
      </c>
    </row>
    <row r="935" spans="1:7" x14ac:dyDescent="0.6">
      <c r="A935" s="54" t="s">
        <v>251</v>
      </c>
      <c r="B935" s="54" t="s">
        <v>333</v>
      </c>
      <c r="C935" s="54" t="s">
        <v>41</v>
      </c>
      <c r="D935" s="54">
        <v>29.38307</v>
      </c>
      <c r="E935" s="54">
        <v>29.43694</v>
      </c>
      <c r="F935" s="54">
        <v>29.48706</v>
      </c>
      <c r="G935" s="54">
        <v>29.435690000000001</v>
      </c>
    </row>
    <row r="936" spans="1:7" x14ac:dyDescent="0.6">
      <c r="A936" s="54" t="s">
        <v>251</v>
      </c>
      <c r="B936" s="54" t="s">
        <v>333</v>
      </c>
      <c r="C936" s="54" t="s">
        <v>42</v>
      </c>
      <c r="D936" s="54">
        <v>23.507429999999999</v>
      </c>
      <c r="E936" s="54">
        <v>23.520990000000001</v>
      </c>
      <c r="F936" s="54">
        <v>23.513069999999999</v>
      </c>
      <c r="G936" s="54">
        <v>23.513829999999999</v>
      </c>
    </row>
    <row r="937" spans="1:7" x14ac:dyDescent="0.6">
      <c r="A937" s="54" t="s">
        <v>251</v>
      </c>
      <c r="B937" s="54" t="s">
        <v>333</v>
      </c>
      <c r="C937" s="54" t="s">
        <v>43</v>
      </c>
      <c r="D937" s="54">
        <v>31.951049999999999</v>
      </c>
      <c r="E937" s="54">
        <v>32.075220000000002</v>
      </c>
      <c r="F937" s="54">
        <v>32.023739999999997</v>
      </c>
      <c r="G937" s="54">
        <v>32.016669999999998</v>
      </c>
    </row>
    <row r="938" spans="1:7" x14ac:dyDescent="0.6">
      <c r="A938" s="54" t="s">
        <v>251</v>
      </c>
      <c r="B938" s="54" t="s">
        <v>333</v>
      </c>
      <c r="C938" s="54" t="s">
        <v>44</v>
      </c>
      <c r="D938" s="54">
        <v>29.597639999999998</v>
      </c>
      <c r="E938" s="54">
        <v>29.487400000000001</v>
      </c>
      <c r="F938" s="54">
        <v>29.305530000000001</v>
      </c>
      <c r="G938" s="54">
        <v>29.463519999999999</v>
      </c>
    </row>
    <row r="939" spans="1:7" x14ac:dyDescent="0.6">
      <c r="A939" s="54" t="s">
        <v>251</v>
      </c>
      <c r="B939" s="54" t="s">
        <v>333</v>
      </c>
      <c r="C939" s="54" t="s">
        <v>45</v>
      </c>
      <c r="D939" s="54">
        <v>27.881430000000002</v>
      </c>
      <c r="E939" s="54">
        <v>27.721910000000001</v>
      </c>
      <c r="F939" s="54">
        <v>27.924209999999999</v>
      </c>
      <c r="G939" s="54">
        <v>27.84252</v>
      </c>
    </row>
    <row r="940" spans="1:7" x14ac:dyDescent="0.6">
      <c r="A940" s="54" t="s">
        <v>251</v>
      </c>
      <c r="B940" s="54" t="s">
        <v>333</v>
      </c>
      <c r="C940" s="54" t="s">
        <v>46</v>
      </c>
      <c r="D940" s="54">
        <v>29.95514</v>
      </c>
      <c r="E940" s="54">
        <v>29.88625</v>
      </c>
      <c r="F940" s="54">
        <v>30.14528</v>
      </c>
      <c r="G940" s="54">
        <v>29.995560000000001</v>
      </c>
    </row>
    <row r="941" spans="1:7" x14ac:dyDescent="0.6">
      <c r="A941" s="54" t="s">
        <v>251</v>
      </c>
      <c r="B941" s="54" t="s">
        <v>333</v>
      </c>
      <c r="C941" s="54" t="s">
        <v>47</v>
      </c>
      <c r="D941" s="54">
        <v>29.697399999999998</v>
      </c>
      <c r="E941" s="54">
        <v>29.850570000000001</v>
      </c>
      <c r="F941" s="54">
        <v>29.801950000000001</v>
      </c>
      <c r="G941" s="54">
        <v>29.78331</v>
      </c>
    </row>
    <row r="942" spans="1:7" x14ac:dyDescent="0.6">
      <c r="A942" s="54" t="s">
        <v>251</v>
      </c>
      <c r="B942" s="54" t="s">
        <v>333</v>
      </c>
      <c r="C942" s="54" t="s">
        <v>48</v>
      </c>
      <c r="D942" s="54">
        <v>29.970800000000001</v>
      </c>
      <c r="E942" s="54">
        <v>30.01632</v>
      </c>
      <c r="F942" s="54">
        <v>29.96208</v>
      </c>
      <c r="G942" s="54">
        <v>29.983070000000001</v>
      </c>
    </row>
    <row r="943" spans="1:7" x14ac:dyDescent="0.6">
      <c r="A943" s="54" t="s">
        <v>251</v>
      </c>
      <c r="B943" s="54" t="s">
        <v>333</v>
      </c>
      <c r="C943" s="54" t="s">
        <v>49</v>
      </c>
      <c r="D943" s="54">
        <v>34.517560000000003</v>
      </c>
      <c r="E943" s="54">
        <v>34.169040000000003</v>
      </c>
      <c r="F943" s="54">
        <v>34.75009</v>
      </c>
      <c r="G943" s="54">
        <v>34.478900000000003</v>
      </c>
    </row>
    <row r="944" spans="1:7" x14ac:dyDescent="0.6">
      <c r="A944" s="54" t="s">
        <v>251</v>
      </c>
      <c r="B944" s="54" t="s">
        <v>333</v>
      </c>
      <c r="C944" s="54" t="s">
        <v>50</v>
      </c>
      <c r="D944" s="54">
        <v>23.94821</v>
      </c>
      <c r="E944" s="54">
        <v>23.9573</v>
      </c>
      <c r="F944" s="54">
        <v>24.020700000000001</v>
      </c>
      <c r="G944" s="54">
        <v>23.9754</v>
      </c>
    </row>
    <row r="945" spans="1:7" x14ac:dyDescent="0.6">
      <c r="A945" s="54" t="s">
        <v>251</v>
      </c>
      <c r="B945" s="54" t="s">
        <v>333</v>
      </c>
      <c r="C945" s="54" t="s">
        <v>51</v>
      </c>
      <c r="D945" s="54">
        <v>34.126530000000002</v>
      </c>
      <c r="E945" s="54">
        <v>34.232109999999999</v>
      </c>
      <c r="F945" s="54">
        <v>34.477580000000003</v>
      </c>
      <c r="G945" s="54">
        <v>34.278739999999999</v>
      </c>
    </row>
    <row r="946" spans="1:7" x14ac:dyDescent="0.6">
      <c r="A946" s="54" t="s">
        <v>251</v>
      </c>
      <c r="B946" s="54" t="s">
        <v>333</v>
      </c>
      <c r="C946" s="54" t="s">
        <v>52</v>
      </c>
      <c r="D946" s="54">
        <v>27.261800000000001</v>
      </c>
      <c r="E946" s="54">
        <v>27.347439999999999</v>
      </c>
      <c r="F946" s="54">
        <v>27.36814</v>
      </c>
      <c r="G946" s="54">
        <v>27.325790000000001</v>
      </c>
    </row>
    <row r="947" spans="1:7" x14ac:dyDescent="0.6">
      <c r="A947" s="54" t="s">
        <v>245</v>
      </c>
      <c r="B947" s="54" t="s">
        <v>334</v>
      </c>
      <c r="C947" s="54" t="s">
        <v>33</v>
      </c>
      <c r="D947" s="54">
        <v>21.29373</v>
      </c>
      <c r="E947" s="54">
        <v>21.318899999999999</v>
      </c>
      <c r="F947" s="54">
        <v>21.326170000000001</v>
      </c>
      <c r="G947" s="54">
        <v>21.312930000000001</v>
      </c>
    </row>
    <row r="948" spans="1:7" x14ac:dyDescent="0.6">
      <c r="A948" s="54" t="s">
        <v>245</v>
      </c>
      <c r="B948" s="54" t="s">
        <v>334</v>
      </c>
      <c r="C948" s="54" t="s">
        <v>34</v>
      </c>
      <c r="D948" s="54">
        <v>31.172049999999999</v>
      </c>
      <c r="E948" s="54">
        <v>31.342829999999999</v>
      </c>
      <c r="F948" s="54">
        <v>31.168710000000001</v>
      </c>
      <c r="G948" s="54">
        <v>31.22786</v>
      </c>
    </row>
    <row r="949" spans="1:7" x14ac:dyDescent="0.6">
      <c r="A949" s="54" t="s">
        <v>245</v>
      </c>
      <c r="B949" s="54" t="s">
        <v>334</v>
      </c>
      <c r="C949" s="54" t="s">
        <v>35</v>
      </c>
      <c r="D949" s="54">
        <v>29.162310000000002</v>
      </c>
      <c r="E949" s="54">
        <v>29.326889999999999</v>
      </c>
      <c r="F949" s="54">
        <v>29.334209999999999</v>
      </c>
      <c r="G949" s="54">
        <v>29.274470000000001</v>
      </c>
    </row>
    <row r="950" spans="1:7" x14ac:dyDescent="0.6">
      <c r="A950" s="54" t="s">
        <v>245</v>
      </c>
      <c r="B950" s="54" t="s">
        <v>334</v>
      </c>
      <c r="C950" s="54" t="s">
        <v>36</v>
      </c>
      <c r="D950" s="54">
        <v>30.053660000000001</v>
      </c>
      <c r="E950" s="54">
        <v>30.334630000000001</v>
      </c>
      <c r="F950" s="54">
        <v>30.40907</v>
      </c>
      <c r="G950" s="54">
        <v>30.265789999999999</v>
      </c>
    </row>
    <row r="951" spans="1:7" x14ac:dyDescent="0.6">
      <c r="A951" s="54" t="s">
        <v>245</v>
      </c>
      <c r="B951" s="54" t="s">
        <v>334</v>
      </c>
      <c r="C951" s="54" t="s">
        <v>37</v>
      </c>
      <c r="D951" s="54">
        <v>32.00029</v>
      </c>
      <c r="E951" s="54">
        <v>32.088709999999999</v>
      </c>
      <c r="F951" s="54">
        <v>32.132770000000001</v>
      </c>
      <c r="G951" s="54">
        <v>32.073920000000001</v>
      </c>
    </row>
    <row r="952" spans="1:7" x14ac:dyDescent="0.6">
      <c r="A952" s="54" t="s">
        <v>245</v>
      </c>
      <c r="B952" s="54" t="s">
        <v>334</v>
      </c>
      <c r="C952" s="54" t="s">
        <v>38</v>
      </c>
      <c r="D952" s="54">
        <v>31.000350000000001</v>
      </c>
      <c r="E952" s="54">
        <v>31.423639999999999</v>
      </c>
      <c r="F952" s="54">
        <v>31.554259999999999</v>
      </c>
      <c r="G952" s="54">
        <v>31.326080000000001</v>
      </c>
    </row>
    <row r="953" spans="1:7" x14ac:dyDescent="0.6">
      <c r="A953" s="54" t="s">
        <v>245</v>
      </c>
      <c r="B953" s="54" t="s">
        <v>334</v>
      </c>
      <c r="C953" s="54" t="s">
        <v>39</v>
      </c>
      <c r="D953" s="54">
        <v>28.531199999999998</v>
      </c>
      <c r="E953" s="54">
        <v>28.632930000000002</v>
      </c>
      <c r="F953" s="54">
        <v>28.771619999999999</v>
      </c>
      <c r="G953" s="54">
        <v>28.645250000000001</v>
      </c>
    </row>
    <row r="954" spans="1:7" x14ac:dyDescent="0.6">
      <c r="A954" s="54" t="s">
        <v>245</v>
      </c>
      <c r="B954" s="54" t="s">
        <v>334</v>
      </c>
      <c r="C954" s="54" t="s">
        <v>61</v>
      </c>
      <c r="D954" s="54">
        <v>32.894210000000001</v>
      </c>
      <c r="E954" s="54">
        <v>32.616250000000001</v>
      </c>
      <c r="F954" s="54">
        <v>32.695169999999997</v>
      </c>
      <c r="G954" s="54">
        <v>32.735210000000002</v>
      </c>
    </row>
    <row r="955" spans="1:7" x14ac:dyDescent="0.6">
      <c r="A955" s="54" t="s">
        <v>245</v>
      </c>
      <c r="B955" s="54" t="s">
        <v>334</v>
      </c>
      <c r="C955" s="54" t="s">
        <v>40</v>
      </c>
      <c r="D955" s="54">
        <v>28.360579999999999</v>
      </c>
      <c r="E955" s="54">
        <v>28.29447</v>
      </c>
      <c r="F955" s="54">
        <v>28.46556</v>
      </c>
      <c r="G955" s="54">
        <v>28.373539999999998</v>
      </c>
    </row>
    <row r="956" spans="1:7" x14ac:dyDescent="0.6">
      <c r="A956" s="54" t="s">
        <v>245</v>
      </c>
      <c r="B956" s="54" t="s">
        <v>334</v>
      </c>
      <c r="C956" s="54" t="s">
        <v>41</v>
      </c>
      <c r="D956" s="54">
        <v>30.461449999999999</v>
      </c>
      <c r="E956" s="54">
        <v>30.35155</v>
      </c>
      <c r="F956" s="54">
        <v>30.298020000000001</v>
      </c>
      <c r="G956" s="54">
        <v>30.370339999999999</v>
      </c>
    </row>
    <row r="957" spans="1:7" x14ac:dyDescent="0.6">
      <c r="A957" s="54" t="s">
        <v>245</v>
      </c>
      <c r="B957" s="54" t="s">
        <v>334</v>
      </c>
      <c r="C957" s="54" t="s">
        <v>42</v>
      </c>
      <c r="D957" s="54">
        <v>24.59506</v>
      </c>
      <c r="E957" s="54">
        <v>24.636379999999999</v>
      </c>
      <c r="F957" s="54">
        <v>24.69633</v>
      </c>
      <c r="G957" s="54">
        <v>24.642589999999998</v>
      </c>
    </row>
    <row r="958" spans="1:7" x14ac:dyDescent="0.6">
      <c r="A958" s="54" t="s">
        <v>245</v>
      </c>
      <c r="B958" s="54" t="s">
        <v>334</v>
      </c>
      <c r="C958" s="54" t="s">
        <v>43</v>
      </c>
      <c r="D958" s="54">
        <v>31.293669999999999</v>
      </c>
      <c r="E958" s="54">
        <v>31.603619999999999</v>
      </c>
      <c r="F958" s="54">
        <v>31.599509999999999</v>
      </c>
      <c r="G958" s="54">
        <v>31.498930000000001</v>
      </c>
    </row>
    <row r="959" spans="1:7" x14ac:dyDescent="0.6">
      <c r="A959" s="54" t="s">
        <v>245</v>
      </c>
      <c r="B959" s="54" t="s">
        <v>334</v>
      </c>
      <c r="C959" s="54" t="s">
        <v>44</v>
      </c>
      <c r="D959" s="54">
        <v>31.48359</v>
      </c>
      <c r="E959" s="54">
        <v>31.53229</v>
      </c>
      <c r="F959" s="54">
        <v>31.41695</v>
      </c>
      <c r="G959" s="54">
        <v>31.477609999999999</v>
      </c>
    </row>
    <row r="960" spans="1:7" x14ac:dyDescent="0.6">
      <c r="A960" s="54" t="s">
        <v>245</v>
      </c>
      <c r="B960" s="54" t="s">
        <v>334</v>
      </c>
      <c r="C960" s="54" t="s">
        <v>45</v>
      </c>
      <c r="D960" s="54">
        <v>27.87031</v>
      </c>
      <c r="E960" s="54">
        <v>27.954660000000001</v>
      </c>
      <c r="F960" s="54">
        <v>28.250340000000001</v>
      </c>
      <c r="G960" s="54">
        <v>28.025099999999998</v>
      </c>
    </row>
    <row r="961" spans="1:7" x14ac:dyDescent="0.6">
      <c r="A961" s="54" t="s">
        <v>245</v>
      </c>
      <c r="B961" s="54" t="s">
        <v>334</v>
      </c>
      <c r="C961" s="54" t="s">
        <v>46</v>
      </c>
      <c r="D961" s="54">
        <v>32.820869999999999</v>
      </c>
      <c r="E961" s="54">
        <v>33.139659999999999</v>
      </c>
      <c r="F961" s="54">
        <v>33.104179999999999</v>
      </c>
      <c r="G961" s="54">
        <v>33.021569999999997</v>
      </c>
    </row>
    <row r="962" spans="1:7" x14ac:dyDescent="0.6">
      <c r="A962" s="54" t="s">
        <v>245</v>
      </c>
      <c r="B962" s="54" t="s">
        <v>334</v>
      </c>
      <c r="C962" s="54" t="s">
        <v>47</v>
      </c>
      <c r="D962" s="54">
        <v>27.799250000000001</v>
      </c>
      <c r="E962" s="54">
        <v>27.577169999999999</v>
      </c>
      <c r="F962" s="54">
        <v>27.814900000000002</v>
      </c>
      <c r="G962" s="54">
        <v>27.730440000000002</v>
      </c>
    </row>
    <row r="963" spans="1:7" x14ac:dyDescent="0.6">
      <c r="A963" s="54" t="s">
        <v>245</v>
      </c>
      <c r="B963" s="54" t="s">
        <v>334</v>
      </c>
      <c r="C963" s="54" t="s">
        <v>48</v>
      </c>
      <c r="D963" s="54">
        <v>31.947649999999999</v>
      </c>
      <c r="E963" s="54">
        <v>31.677289999999999</v>
      </c>
      <c r="F963" s="54">
        <v>32.065489999999997</v>
      </c>
      <c r="G963" s="54">
        <v>31.896809999999999</v>
      </c>
    </row>
    <row r="964" spans="1:7" x14ac:dyDescent="0.6">
      <c r="A964" s="54" t="s">
        <v>245</v>
      </c>
      <c r="B964" s="54" t="s">
        <v>334</v>
      </c>
      <c r="C964" s="54" t="s">
        <v>49</v>
      </c>
      <c r="D964" s="54">
        <v>32.861960000000003</v>
      </c>
      <c r="E964" s="54">
        <v>32.724769999999999</v>
      </c>
      <c r="F964" s="54">
        <v>32.896880000000003</v>
      </c>
      <c r="G964" s="54">
        <v>32.827869999999997</v>
      </c>
    </row>
    <row r="965" spans="1:7" x14ac:dyDescent="0.6">
      <c r="A965" s="54" t="s">
        <v>245</v>
      </c>
      <c r="B965" s="54" t="s">
        <v>334</v>
      </c>
      <c r="C965" s="54" t="s">
        <v>50</v>
      </c>
      <c r="D965" s="54">
        <v>24.685459999999999</v>
      </c>
      <c r="E965" s="54">
        <v>24.688960000000002</v>
      </c>
      <c r="F965" s="54">
        <v>24.8474</v>
      </c>
      <c r="G965" s="54">
        <v>24.74061</v>
      </c>
    </row>
    <row r="966" spans="1:7" x14ac:dyDescent="0.6">
      <c r="A966" s="54" t="s">
        <v>245</v>
      </c>
      <c r="B966" s="54" t="s">
        <v>334</v>
      </c>
      <c r="C966" s="54" t="s">
        <v>51</v>
      </c>
      <c r="D966" s="54">
        <v>30.972950000000001</v>
      </c>
      <c r="E966" s="54">
        <v>30.881270000000001</v>
      </c>
      <c r="F966" s="54">
        <v>31.381699999999999</v>
      </c>
      <c r="G966" s="54">
        <v>31.07864</v>
      </c>
    </row>
    <row r="967" spans="1:7" x14ac:dyDescent="0.6">
      <c r="A967" s="54" t="s">
        <v>245</v>
      </c>
      <c r="B967" s="54" t="s">
        <v>334</v>
      </c>
      <c r="C967" s="54" t="s">
        <v>52</v>
      </c>
      <c r="D967" s="54">
        <v>29.23601</v>
      </c>
      <c r="E967" s="54">
        <v>29.276330000000002</v>
      </c>
      <c r="F967" s="54">
        <v>29.37435</v>
      </c>
      <c r="G967" s="54">
        <v>29.295559999999998</v>
      </c>
    </row>
    <row r="968" spans="1:7" x14ac:dyDescent="0.6">
      <c r="A968" s="54" t="s">
        <v>227</v>
      </c>
      <c r="B968" s="54" t="s">
        <v>335</v>
      </c>
      <c r="C968" s="54" t="s">
        <v>33</v>
      </c>
      <c r="D968" s="54">
        <v>21.688880000000001</v>
      </c>
      <c r="E968" s="54">
        <v>21.692820000000001</v>
      </c>
      <c r="F968" s="54">
        <v>21.83914</v>
      </c>
      <c r="G968" s="54">
        <v>21.740279999999998</v>
      </c>
    </row>
    <row r="969" spans="1:7" x14ac:dyDescent="0.6">
      <c r="A969" s="54" t="s">
        <v>227</v>
      </c>
      <c r="B969" s="54" t="s">
        <v>335</v>
      </c>
      <c r="C969" s="54" t="s">
        <v>34</v>
      </c>
      <c r="D969" s="54">
        <v>32.036879999999996</v>
      </c>
      <c r="E969" s="54">
        <v>31.963180000000001</v>
      </c>
      <c r="F969" s="54">
        <v>31.978870000000001</v>
      </c>
      <c r="G969" s="54">
        <v>31.992979999999999</v>
      </c>
    </row>
    <row r="970" spans="1:7" x14ac:dyDescent="0.6">
      <c r="A970" s="54" t="s">
        <v>227</v>
      </c>
      <c r="B970" s="54" t="s">
        <v>335</v>
      </c>
      <c r="C970" s="54" t="s">
        <v>35</v>
      </c>
      <c r="D970" s="54">
        <v>28.928090000000001</v>
      </c>
      <c r="E970" s="54">
        <v>28.829339999999998</v>
      </c>
      <c r="F970" s="54">
        <v>28.877549999999999</v>
      </c>
      <c r="G970" s="54">
        <v>28.878329999999998</v>
      </c>
    </row>
    <row r="971" spans="1:7" x14ac:dyDescent="0.6">
      <c r="A971" s="54" t="s">
        <v>227</v>
      </c>
      <c r="B971" s="54" t="s">
        <v>335</v>
      </c>
      <c r="C971" s="54" t="s">
        <v>36</v>
      </c>
      <c r="D971" s="54">
        <v>29.658080000000002</v>
      </c>
      <c r="E971" s="54">
        <v>29.623180000000001</v>
      </c>
      <c r="F971" s="54">
        <v>29.731870000000001</v>
      </c>
      <c r="G971" s="54">
        <v>29.671040000000001</v>
      </c>
    </row>
    <row r="972" spans="1:7" x14ac:dyDescent="0.6">
      <c r="A972" s="54" t="s">
        <v>227</v>
      </c>
      <c r="B972" s="54" t="s">
        <v>335</v>
      </c>
      <c r="C972" s="54" t="s">
        <v>37</v>
      </c>
      <c r="D972" s="54">
        <v>31.40962</v>
      </c>
      <c r="E972" s="54">
        <v>31.46585</v>
      </c>
      <c r="F972" s="54">
        <v>31.31296</v>
      </c>
      <c r="G972" s="54">
        <v>31.396139999999999</v>
      </c>
    </row>
    <row r="973" spans="1:7" x14ac:dyDescent="0.6">
      <c r="A973" s="54" t="s">
        <v>227</v>
      </c>
      <c r="B973" s="54" t="s">
        <v>335</v>
      </c>
      <c r="C973" s="54" t="s">
        <v>38</v>
      </c>
      <c r="D973" s="54">
        <v>30.554449999999999</v>
      </c>
      <c r="E973" s="54">
        <v>30.451260000000001</v>
      </c>
      <c r="F973" s="54">
        <v>30.572299999999998</v>
      </c>
      <c r="G973" s="54">
        <v>30.526</v>
      </c>
    </row>
    <row r="974" spans="1:7" x14ac:dyDescent="0.6">
      <c r="A974" s="54" t="s">
        <v>227</v>
      </c>
      <c r="B974" s="54" t="s">
        <v>335</v>
      </c>
      <c r="C974" s="54" t="s">
        <v>39</v>
      </c>
      <c r="D974" s="54">
        <v>28.192329999999998</v>
      </c>
      <c r="E974" s="54">
        <v>28.10313</v>
      </c>
      <c r="F974" s="54">
        <v>28.049720000000001</v>
      </c>
      <c r="G974" s="54">
        <v>28.11506</v>
      </c>
    </row>
    <row r="975" spans="1:7" x14ac:dyDescent="0.6">
      <c r="A975" s="54" t="s">
        <v>227</v>
      </c>
      <c r="B975" s="54" t="s">
        <v>335</v>
      </c>
      <c r="C975" s="54" t="s">
        <v>61</v>
      </c>
      <c r="D975" s="54">
        <v>34.146090000000001</v>
      </c>
      <c r="E975" s="54">
        <v>33.942250000000001</v>
      </c>
      <c r="F975" s="54">
        <v>33.706180000000003</v>
      </c>
      <c r="G975" s="54">
        <v>33.931510000000003</v>
      </c>
    </row>
    <row r="976" spans="1:7" x14ac:dyDescent="0.6">
      <c r="A976" s="54" t="s">
        <v>227</v>
      </c>
      <c r="B976" s="54" t="s">
        <v>335</v>
      </c>
      <c r="C976" s="54" t="s">
        <v>40</v>
      </c>
      <c r="D976" s="54">
        <v>28.02102</v>
      </c>
      <c r="E976" s="54">
        <v>28.013760000000001</v>
      </c>
      <c r="F976" s="54">
        <v>27.97673</v>
      </c>
      <c r="G976" s="54">
        <v>28.00384</v>
      </c>
    </row>
    <row r="977" spans="1:7" x14ac:dyDescent="0.6">
      <c r="A977" s="54" t="s">
        <v>227</v>
      </c>
      <c r="B977" s="54" t="s">
        <v>335</v>
      </c>
      <c r="C977" s="54" t="s">
        <v>41</v>
      </c>
      <c r="D977" s="54">
        <v>28.780339999999999</v>
      </c>
      <c r="E977" s="54">
        <v>28.758759999999999</v>
      </c>
      <c r="F977" s="54">
        <v>28.84393</v>
      </c>
      <c r="G977" s="54">
        <v>28.794339999999998</v>
      </c>
    </row>
    <row r="978" spans="1:7" x14ac:dyDescent="0.6">
      <c r="A978" s="54" t="s">
        <v>227</v>
      </c>
      <c r="B978" s="54" t="s">
        <v>335</v>
      </c>
      <c r="C978" s="54" t="s">
        <v>42</v>
      </c>
      <c r="D978" s="54">
        <v>24.71978</v>
      </c>
      <c r="E978" s="54">
        <v>24.752410000000001</v>
      </c>
      <c r="F978" s="54">
        <v>24.716049999999999</v>
      </c>
      <c r="G978" s="54">
        <v>24.729410000000001</v>
      </c>
    </row>
    <row r="979" spans="1:7" x14ac:dyDescent="0.6">
      <c r="A979" s="54" t="s">
        <v>227</v>
      </c>
      <c r="B979" s="54" t="s">
        <v>335</v>
      </c>
      <c r="C979" s="54" t="s">
        <v>43</v>
      </c>
      <c r="D979" s="54">
        <v>31.478020000000001</v>
      </c>
      <c r="E979" s="54">
        <v>31.72307</v>
      </c>
      <c r="F979" s="54">
        <v>31.669930000000001</v>
      </c>
      <c r="G979" s="54">
        <v>31.623670000000001</v>
      </c>
    </row>
    <row r="980" spans="1:7" x14ac:dyDescent="0.6">
      <c r="A980" s="54" t="s">
        <v>227</v>
      </c>
      <c r="B980" s="54" t="s">
        <v>335</v>
      </c>
      <c r="C980" s="54" t="s">
        <v>44</v>
      </c>
      <c r="D980" s="54">
        <v>28.812010000000001</v>
      </c>
      <c r="E980" s="54">
        <v>28.909130000000001</v>
      </c>
      <c r="F980" s="54">
        <v>28.864930000000001</v>
      </c>
      <c r="G980" s="54">
        <v>28.862020000000001</v>
      </c>
    </row>
    <row r="981" spans="1:7" x14ac:dyDescent="0.6">
      <c r="A981" s="54" t="s">
        <v>227</v>
      </c>
      <c r="B981" s="54" t="s">
        <v>335</v>
      </c>
      <c r="C981" s="54" t="s">
        <v>45</v>
      </c>
      <c r="D981" s="54">
        <v>28.455010000000001</v>
      </c>
      <c r="E981" s="54">
        <v>28.483049999999999</v>
      </c>
      <c r="F981" s="54">
        <v>28.538180000000001</v>
      </c>
      <c r="G981" s="54">
        <v>28.492080000000001</v>
      </c>
    </row>
    <row r="982" spans="1:7" x14ac:dyDescent="0.6">
      <c r="A982" s="54" t="s">
        <v>227</v>
      </c>
      <c r="B982" s="54" t="s">
        <v>335</v>
      </c>
      <c r="C982" s="54" t="s">
        <v>46</v>
      </c>
      <c r="D982" s="54">
        <v>31.59459</v>
      </c>
      <c r="E982" s="54">
        <v>31.596599999999999</v>
      </c>
      <c r="F982" s="54">
        <v>31.589079999999999</v>
      </c>
      <c r="G982" s="54">
        <v>31.593419999999998</v>
      </c>
    </row>
    <row r="983" spans="1:7" x14ac:dyDescent="0.6">
      <c r="A983" s="54" t="s">
        <v>227</v>
      </c>
      <c r="B983" s="54" t="s">
        <v>335</v>
      </c>
      <c r="C983" s="54" t="s">
        <v>47</v>
      </c>
      <c r="D983" s="54">
        <v>28.893619999999999</v>
      </c>
      <c r="E983" s="54">
        <v>28.805029999999999</v>
      </c>
      <c r="F983" s="54">
        <v>28.945209999999999</v>
      </c>
      <c r="G983" s="54">
        <v>28.88129</v>
      </c>
    </row>
    <row r="984" spans="1:7" x14ac:dyDescent="0.6">
      <c r="A984" s="54" t="s">
        <v>227</v>
      </c>
      <c r="B984" s="54" t="s">
        <v>335</v>
      </c>
      <c r="C984" s="54" t="s">
        <v>48</v>
      </c>
      <c r="D984" s="54">
        <v>30.747869999999999</v>
      </c>
      <c r="E984" s="54">
        <v>30.787559999999999</v>
      </c>
      <c r="F984" s="54">
        <v>30.65774</v>
      </c>
      <c r="G984" s="54">
        <v>30.731059999999999</v>
      </c>
    </row>
    <row r="985" spans="1:7" x14ac:dyDescent="0.6">
      <c r="A985" s="54" t="s">
        <v>227</v>
      </c>
      <c r="B985" s="54" t="s">
        <v>335</v>
      </c>
      <c r="C985" s="54" t="s">
        <v>49</v>
      </c>
      <c r="D985" s="54">
        <v>31.15175</v>
      </c>
      <c r="E985" s="54">
        <v>30.892510000000001</v>
      </c>
      <c r="F985" s="54">
        <v>30.897629999999999</v>
      </c>
      <c r="G985" s="54">
        <v>30.980630000000001</v>
      </c>
    </row>
    <row r="986" spans="1:7" x14ac:dyDescent="0.6">
      <c r="A986" s="54" t="s">
        <v>227</v>
      </c>
      <c r="B986" s="54" t="s">
        <v>335</v>
      </c>
      <c r="C986" s="54" t="s">
        <v>50</v>
      </c>
      <c r="D986" s="54">
        <v>24.128640000000001</v>
      </c>
      <c r="E986" s="54">
        <v>24.110320000000002</v>
      </c>
      <c r="F986" s="54">
        <v>24.199490000000001</v>
      </c>
      <c r="G986" s="54">
        <v>24.146149999999999</v>
      </c>
    </row>
    <row r="987" spans="1:7" x14ac:dyDescent="0.6">
      <c r="A987" s="54" t="s">
        <v>227</v>
      </c>
      <c r="B987" s="54" t="s">
        <v>335</v>
      </c>
      <c r="C987" s="54" t="s">
        <v>51</v>
      </c>
      <c r="D987" s="54">
        <v>29.223980000000001</v>
      </c>
      <c r="E987" s="54">
        <v>29.379059999999999</v>
      </c>
      <c r="F987" s="54">
        <v>29.372209999999999</v>
      </c>
      <c r="G987" s="54">
        <v>29.32508</v>
      </c>
    </row>
    <row r="988" spans="1:7" x14ac:dyDescent="0.6">
      <c r="A988" s="54" t="s">
        <v>227</v>
      </c>
      <c r="B988" s="54" t="s">
        <v>335</v>
      </c>
      <c r="C988" s="54" t="s">
        <v>52</v>
      </c>
      <c r="D988" s="54">
        <v>27.92503</v>
      </c>
      <c r="E988" s="54">
        <v>27.92991</v>
      </c>
      <c r="F988" s="54">
        <v>27.926659999999998</v>
      </c>
      <c r="G988" s="54">
        <v>27.927199999999999</v>
      </c>
    </row>
    <row r="989" spans="1:7" x14ac:dyDescent="0.6">
      <c r="A989" s="54" t="s">
        <v>181</v>
      </c>
      <c r="B989" s="54" t="s">
        <v>336</v>
      </c>
      <c r="C989" s="54" t="s">
        <v>33</v>
      </c>
      <c r="D989" s="54">
        <v>20.149709999999999</v>
      </c>
      <c r="E989" s="54">
        <v>20.033439999999999</v>
      </c>
      <c r="F989" s="54">
        <v>20.066500000000001</v>
      </c>
      <c r="G989" s="54">
        <v>20.083220000000001</v>
      </c>
    </row>
    <row r="990" spans="1:7" x14ac:dyDescent="0.6">
      <c r="A990" s="54" t="s">
        <v>181</v>
      </c>
      <c r="B990" s="54" t="s">
        <v>336</v>
      </c>
      <c r="C990" s="54" t="s">
        <v>34</v>
      </c>
      <c r="D990" s="54">
        <v>30.478619999999999</v>
      </c>
      <c r="E990" s="54">
        <v>30.573360000000001</v>
      </c>
      <c r="F990" s="54">
        <v>30.539059999999999</v>
      </c>
      <c r="G990" s="54">
        <v>30.530349999999999</v>
      </c>
    </row>
    <row r="991" spans="1:7" x14ac:dyDescent="0.6">
      <c r="A991" s="54" t="s">
        <v>181</v>
      </c>
      <c r="B991" s="54" t="s">
        <v>336</v>
      </c>
      <c r="C991" s="54" t="s">
        <v>35</v>
      </c>
      <c r="D991" s="54">
        <v>26.585989999999999</v>
      </c>
      <c r="E991" s="54">
        <v>26.549430000000001</v>
      </c>
      <c r="F991" s="54">
        <v>26.6401</v>
      </c>
      <c r="G991" s="54">
        <v>26.591840000000001</v>
      </c>
    </row>
    <row r="992" spans="1:7" x14ac:dyDescent="0.6">
      <c r="A992" s="54" t="s">
        <v>181</v>
      </c>
      <c r="B992" s="54" t="s">
        <v>336</v>
      </c>
      <c r="C992" s="54" t="s">
        <v>36</v>
      </c>
      <c r="D992" s="54">
        <v>27.311509999999998</v>
      </c>
      <c r="E992" s="54">
        <v>27.239940000000001</v>
      </c>
      <c r="F992" s="54">
        <v>27.341449999999998</v>
      </c>
      <c r="G992" s="54">
        <v>27.297630000000002</v>
      </c>
    </row>
    <row r="993" spans="1:7" x14ac:dyDescent="0.6">
      <c r="A993" s="54" t="s">
        <v>181</v>
      </c>
      <c r="B993" s="54" t="s">
        <v>336</v>
      </c>
      <c r="C993" s="54" t="s">
        <v>37</v>
      </c>
      <c r="D993" s="54">
        <v>30.160360000000001</v>
      </c>
      <c r="E993" s="54">
        <v>30.17117</v>
      </c>
      <c r="F993" s="54">
        <v>30.286359999999998</v>
      </c>
      <c r="G993" s="54">
        <v>30.205960000000001</v>
      </c>
    </row>
    <row r="994" spans="1:7" x14ac:dyDescent="0.6">
      <c r="A994" s="54" t="s">
        <v>181</v>
      </c>
      <c r="B994" s="54" t="s">
        <v>336</v>
      </c>
      <c r="C994" s="54" t="s">
        <v>38</v>
      </c>
      <c r="D994" s="54">
        <v>29.364979999999999</v>
      </c>
      <c r="E994" s="54">
        <v>29.316220000000001</v>
      </c>
      <c r="F994" s="54">
        <v>29.162680000000002</v>
      </c>
      <c r="G994" s="54">
        <v>29.281289999999998</v>
      </c>
    </row>
    <row r="995" spans="1:7" x14ac:dyDescent="0.6">
      <c r="A995" s="54" t="s">
        <v>181</v>
      </c>
      <c r="B995" s="54" t="s">
        <v>336</v>
      </c>
      <c r="C995" s="54" t="s">
        <v>39</v>
      </c>
      <c r="D995" s="54">
        <v>27.360099999999999</v>
      </c>
      <c r="E995" s="54">
        <v>27.25056</v>
      </c>
      <c r="F995" s="54">
        <v>27.266999999999999</v>
      </c>
      <c r="G995" s="54">
        <v>27.292549999999999</v>
      </c>
    </row>
    <row r="996" spans="1:7" x14ac:dyDescent="0.6">
      <c r="A996" s="54" t="s">
        <v>181</v>
      </c>
      <c r="B996" s="54" t="s">
        <v>336</v>
      </c>
      <c r="C996" s="54" t="s">
        <v>61</v>
      </c>
      <c r="D996" s="54">
        <v>31.689520000000002</v>
      </c>
      <c r="E996" s="54">
        <v>32.0745</v>
      </c>
      <c r="F996" s="54">
        <v>32.009529999999998</v>
      </c>
      <c r="G996" s="54">
        <v>31.924520000000001</v>
      </c>
    </row>
    <row r="997" spans="1:7" x14ac:dyDescent="0.6">
      <c r="A997" s="54" t="s">
        <v>181</v>
      </c>
      <c r="B997" s="54" t="s">
        <v>336</v>
      </c>
      <c r="C997" s="54" t="s">
        <v>40</v>
      </c>
      <c r="D997" s="54">
        <v>25.758700000000001</v>
      </c>
      <c r="E997" s="54">
        <v>25.766590000000001</v>
      </c>
      <c r="F997" s="54">
        <v>25.662690000000001</v>
      </c>
      <c r="G997" s="54">
        <v>25.729330000000001</v>
      </c>
    </row>
    <row r="998" spans="1:7" x14ac:dyDescent="0.6">
      <c r="A998" s="54" t="s">
        <v>181</v>
      </c>
      <c r="B998" s="54" t="s">
        <v>336</v>
      </c>
      <c r="C998" s="54" t="s">
        <v>41</v>
      </c>
      <c r="D998" s="54">
        <v>25.088889999999999</v>
      </c>
      <c r="E998" s="54">
        <v>25.029869999999999</v>
      </c>
      <c r="F998" s="54">
        <v>25.013210000000001</v>
      </c>
      <c r="G998" s="54">
        <v>25.043990000000001</v>
      </c>
    </row>
    <row r="999" spans="1:7" x14ac:dyDescent="0.6">
      <c r="A999" s="54" t="s">
        <v>181</v>
      </c>
      <c r="B999" s="54" t="s">
        <v>336</v>
      </c>
      <c r="C999" s="54" t="s">
        <v>42</v>
      </c>
      <c r="D999" s="54">
        <v>22.818370000000002</v>
      </c>
      <c r="E999" s="54">
        <v>22.848510000000001</v>
      </c>
      <c r="F999" s="54">
        <v>22.8386</v>
      </c>
      <c r="G999" s="54">
        <v>22.835159999999998</v>
      </c>
    </row>
    <row r="1000" spans="1:7" x14ac:dyDescent="0.6">
      <c r="A1000" s="54" t="s">
        <v>181</v>
      </c>
      <c r="B1000" s="54" t="s">
        <v>336</v>
      </c>
      <c r="C1000" s="54" t="s">
        <v>43</v>
      </c>
      <c r="D1000" s="54">
        <v>28.669180000000001</v>
      </c>
      <c r="E1000" s="54">
        <v>28.601500000000001</v>
      </c>
      <c r="F1000" s="54">
        <v>28.572669999999999</v>
      </c>
      <c r="G1000" s="54">
        <v>28.614450000000001</v>
      </c>
    </row>
    <row r="1001" spans="1:7" x14ac:dyDescent="0.6">
      <c r="A1001" s="54" t="s">
        <v>181</v>
      </c>
      <c r="B1001" s="54" t="s">
        <v>336</v>
      </c>
      <c r="C1001" s="54" t="s">
        <v>44</v>
      </c>
      <c r="D1001" s="54">
        <v>26.296620000000001</v>
      </c>
      <c r="E1001" s="54">
        <v>26.329750000000001</v>
      </c>
      <c r="F1001" s="54">
        <v>26.348549999999999</v>
      </c>
      <c r="G1001" s="54">
        <v>26.32497</v>
      </c>
    </row>
    <row r="1002" spans="1:7" x14ac:dyDescent="0.6">
      <c r="A1002" s="54" t="s">
        <v>181</v>
      </c>
      <c r="B1002" s="54" t="s">
        <v>336</v>
      </c>
      <c r="C1002" s="54" t="s">
        <v>45</v>
      </c>
      <c r="D1002" s="54">
        <v>27.34901</v>
      </c>
      <c r="E1002" s="54">
        <v>27.20364</v>
      </c>
      <c r="F1002" s="54">
        <v>27.26867</v>
      </c>
      <c r="G1002" s="54">
        <v>27.273769999999999</v>
      </c>
    </row>
    <row r="1003" spans="1:7" x14ac:dyDescent="0.6">
      <c r="A1003" s="54" t="s">
        <v>181</v>
      </c>
      <c r="B1003" s="54" t="s">
        <v>336</v>
      </c>
      <c r="C1003" s="54" t="s">
        <v>46</v>
      </c>
      <c r="D1003" s="54">
        <v>30.78398</v>
      </c>
      <c r="E1003" s="54">
        <v>30.997119999999999</v>
      </c>
      <c r="F1003" s="54">
        <v>30.863309999999998</v>
      </c>
      <c r="G1003" s="54">
        <v>30.88147</v>
      </c>
    </row>
    <row r="1004" spans="1:7" x14ac:dyDescent="0.6">
      <c r="A1004" s="54" t="s">
        <v>181</v>
      </c>
      <c r="B1004" s="54" t="s">
        <v>336</v>
      </c>
      <c r="C1004" s="54" t="s">
        <v>47</v>
      </c>
      <c r="D1004" s="54">
        <v>24.430720000000001</v>
      </c>
      <c r="E1004" s="54">
        <v>24.380420000000001</v>
      </c>
      <c r="F1004" s="54">
        <v>24.338789999999999</v>
      </c>
      <c r="G1004" s="54">
        <v>24.383310000000002</v>
      </c>
    </row>
    <row r="1005" spans="1:7" x14ac:dyDescent="0.6">
      <c r="A1005" s="54" t="s">
        <v>181</v>
      </c>
      <c r="B1005" s="54" t="s">
        <v>336</v>
      </c>
      <c r="C1005" s="54" t="s">
        <v>48</v>
      </c>
      <c r="D1005" s="54">
        <v>31.01623</v>
      </c>
      <c r="E1005" s="54">
        <v>30.916799999999999</v>
      </c>
      <c r="F1005" s="54">
        <v>31.009429999999998</v>
      </c>
      <c r="G1005" s="54">
        <v>30.980820000000001</v>
      </c>
    </row>
    <row r="1006" spans="1:7" x14ac:dyDescent="0.6">
      <c r="A1006" s="54" t="s">
        <v>181</v>
      </c>
      <c r="B1006" s="54" t="s">
        <v>336</v>
      </c>
      <c r="C1006" s="54" t="s">
        <v>49</v>
      </c>
      <c r="D1006" s="54">
        <v>27.698460000000001</v>
      </c>
      <c r="E1006" s="54">
        <v>27.696829999999999</v>
      </c>
      <c r="F1006" s="54">
        <v>27.645219999999998</v>
      </c>
      <c r="G1006" s="54">
        <v>27.68017</v>
      </c>
    </row>
    <row r="1007" spans="1:7" x14ac:dyDescent="0.6">
      <c r="A1007" s="54" t="s">
        <v>181</v>
      </c>
      <c r="B1007" s="54" t="s">
        <v>336</v>
      </c>
      <c r="C1007" s="54" t="s">
        <v>50</v>
      </c>
      <c r="D1007" s="54">
        <v>23.510639999999999</v>
      </c>
      <c r="E1007" s="54">
        <v>23.529540000000001</v>
      </c>
      <c r="F1007" s="54">
        <v>23.493569999999998</v>
      </c>
      <c r="G1007" s="54">
        <v>23.51125</v>
      </c>
    </row>
    <row r="1008" spans="1:7" x14ac:dyDescent="0.6">
      <c r="A1008" s="54" t="s">
        <v>181</v>
      </c>
      <c r="B1008" s="54" t="s">
        <v>336</v>
      </c>
      <c r="C1008" s="54" t="s">
        <v>51</v>
      </c>
      <c r="D1008" s="54">
        <v>26.05744</v>
      </c>
      <c r="E1008" s="54">
        <v>25.94417</v>
      </c>
      <c r="F1008" s="54">
        <v>26.017589999999998</v>
      </c>
      <c r="G1008" s="54">
        <v>26.006399999999999</v>
      </c>
    </row>
    <row r="1009" spans="1:7" x14ac:dyDescent="0.6">
      <c r="A1009" s="54" t="s">
        <v>181</v>
      </c>
      <c r="B1009" s="54" t="s">
        <v>336</v>
      </c>
      <c r="C1009" s="54" t="s">
        <v>52</v>
      </c>
      <c r="D1009" s="54">
        <v>27.153199999999998</v>
      </c>
      <c r="E1009" s="54">
        <v>27.07544</v>
      </c>
      <c r="F1009" s="54">
        <v>27.063790000000001</v>
      </c>
      <c r="G1009" s="54">
        <v>27.097480000000001</v>
      </c>
    </row>
    <row r="1010" spans="1:7" x14ac:dyDescent="0.6">
      <c r="A1010" s="54" t="s">
        <v>151</v>
      </c>
      <c r="B1010" s="54" t="s">
        <v>337</v>
      </c>
      <c r="C1010" s="54" t="s">
        <v>33</v>
      </c>
      <c r="D1010" s="54">
        <v>20.26829</v>
      </c>
      <c r="E1010" s="54">
        <v>20.228280000000002</v>
      </c>
      <c r="F1010" s="54">
        <v>20.208469999999998</v>
      </c>
      <c r="G1010" s="54">
        <v>20.235009999999999</v>
      </c>
    </row>
    <row r="1011" spans="1:7" x14ac:dyDescent="0.6">
      <c r="A1011" s="54" t="s">
        <v>151</v>
      </c>
      <c r="B1011" s="54" t="s">
        <v>337</v>
      </c>
      <c r="C1011" s="54" t="s">
        <v>34</v>
      </c>
      <c r="D1011" s="54">
        <v>29.784559999999999</v>
      </c>
      <c r="E1011" s="54">
        <v>29.75216</v>
      </c>
      <c r="F1011" s="54">
        <v>29.838249999999999</v>
      </c>
      <c r="G1011" s="54">
        <v>29.79166</v>
      </c>
    </row>
    <row r="1012" spans="1:7" x14ac:dyDescent="0.6">
      <c r="A1012" s="54" t="s">
        <v>151</v>
      </c>
      <c r="B1012" s="54" t="s">
        <v>337</v>
      </c>
      <c r="C1012" s="54" t="s">
        <v>35</v>
      </c>
      <c r="D1012" s="54">
        <v>26.078410000000002</v>
      </c>
      <c r="E1012" s="54">
        <v>26.01079</v>
      </c>
      <c r="F1012" s="54">
        <v>26.17212</v>
      </c>
      <c r="G1012" s="54">
        <v>26.087109999999999</v>
      </c>
    </row>
    <row r="1013" spans="1:7" x14ac:dyDescent="0.6">
      <c r="A1013" s="54" t="s">
        <v>151</v>
      </c>
      <c r="B1013" s="54" t="s">
        <v>337</v>
      </c>
      <c r="C1013" s="54" t="s">
        <v>36</v>
      </c>
      <c r="D1013" s="54">
        <v>28.12679</v>
      </c>
      <c r="E1013" s="54">
        <v>28.339099999999998</v>
      </c>
      <c r="F1013" s="54">
        <v>28.24952</v>
      </c>
      <c r="G1013" s="54">
        <v>28.23847</v>
      </c>
    </row>
    <row r="1014" spans="1:7" x14ac:dyDescent="0.6">
      <c r="A1014" s="54" t="s">
        <v>151</v>
      </c>
      <c r="B1014" s="54" t="s">
        <v>337</v>
      </c>
      <c r="C1014" s="54" t="s">
        <v>37</v>
      </c>
      <c r="D1014" s="54">
        <v>29.725059999999999</v>
      </c>
      <c r="E1014" s="54">
        <v>29.66187</v>
      </c>
      <c r="F1014" s="54">
        <v>29.835100000000001</v>
      </c>
      <c r="G1014" s="54">
        <v>29.740680000000001</v>
      </c>
    </row>
    <row r="1015" spans="1:7" x14ac:dyDescent="0.6">
      <c r="A1015" s="54" t="s">
        <v>151</v>
      </c>
      <c r="B1015" s="54" t="s">
        <v>337</v>
      </c>
      <c r="C1015" s="54" t="s">
        <v>38</v>
      </c>
      <c r="D1015" s="54">
        <v>28.68863</v>
      </c>
      <c r="E1015" s="54">
        <v>28.522379999999998</v>
      </c>
      <c r="F1015" s="54">
        <v>28.555700000000002</v>
      </c>
      <c r="G1015" s="54">
        <v>28.588899999999999</v>
      </c>
    </row>
    <row r="1016" spans="1:7" x14ac:dyDescent="0.6">
      <c r="A1016" s="54" t="s">
        <v>151</v>
      </c>
      <c r="B1016" s="54" t="s">
        <v>337</v>
      </c>
      <c r="C1016" s="54" t="s">
        <v>39</v>
      </c>
      <c r="D1016" s="54">
        <v>26.692060000000001</v>
      </c>
      <c r="E1016" s="54">
        <v>26.679290000000002</v>
      </c>
      <c r="F1016" s="54">
        <v>26.71527</v>
      </c>
      <c r="G1016" s="54">
        <v>26.695540000000001</v>
      </c>
    </row>
    <row r="1017" spans="1:7" x14ac:dyDescent="0.6">
      <c r="A1017" s="54" t="s">
        <v>151</v>
      </c>
      <c r="B1017" s="54" t="s">
        <v>337</v>
      </c>
      <c r="C1017" s="54" t="s">
        <v>61</v>
      </c>
      <c r="D1017" s="54">
        <v>31.337900000000001</v>
      </c>
      <c r="E1017" s="54">
        <v>31.25938</v>
      </c>
      <c r="F1017" s="54">
        <v>31.161740000000002</v>
      </c>
      <c r="G1017" s="54">
        <v>31.25301</v>
      </c>
    </row>
    <row r="1018" spans="1:7" x14ac:dyDescent="0.6">
      <c r="A1018" s="54" t="s">
        <v>151</v>
      </c>
      <c r="B1018" s="54" t="s">
        <v>337</v>
      </c>
      <c r="C1018" s="54" t="s">
        <v>40</v>
      </c>
      <c r="D1018" s="54">
        <v>26.990089999999999</v>
      </c>
      <c r="E1018" s="54">
        <v>26.90541</v>
      </c>
      <c r="F1018" s="54">
        <v>26.985620000000001</v>
      </c>
      <c r="G1018" s="54">
        <v>26.960370000000001</v>
      </c>
    </row>
    <row r="1019" spans="1:7" x14ac:dyDescent="0.6">
      <c r="A1019" s="54" t="s">
        <v>151</v>
      </c>
      <c r="B1019" s="54" t="s">
        <v>337</v>
      </c>
      <c r="C1019" s="54" t="s">
        <v>41</v>
      </c>
      <c r="D1019" s="54">
        <v>22.821200000000001</v>
      </c>
      <c r="E1019" s="54">
        <v>22.812429999999999</v>
      </c>
      <c r="F1019" s="54">
        <v>22.805720000000001</v>
      </c>
      <c r="G1019" s="54">
        <v>22.813120000000001</v>
      </c>
    </row>
    <row r="1020" spans="1:7" x14ac:dyDescent="0.6">
      <c r="A1020" s="54" t="s">
        <v>151</v>
      </c>
      <c r="B1020" s="54" t="s">
        <v>337</v>
      </c>
      <c r="C1020" s="54" t="s">
        <v>42</v>
      </c>
      <c r="D1020" s="54">
        <v>22.546230000000001</v>
      </c>
      <c r="E1020" s="54">
        <v>22.536549999999998</v>
      </c>
      <c r="F1020" s="54">
        <v>22.562470000000001</v>
      </c>
      <c r="G1020" s="54">
        <v>22.54842</v>
      </c>
    </row>
    <row r="1021" spans="1:7" x14ac:dyDescent="0.6">
      <c r="A1021" s="54" t="s">
        <v>151</v>
      </c>
      <c r="B1021" s="54" t="s">
        <v>337</v>
      </c>
      <c r="C1021" s="54" t="s">
        <v>43</v>
      </c>
      <c r="D1021" s="54">
        <v>30.202590000000001</v>
      </c>
      <c r="E1021" s="54">
        <v>30.26397</v>
      </c>
      <c r="F1021" s="54">
        <v>30.24466</v>
      </c>
      <c r="G1021" s="54">
        <v>30.237069999999999</v>
      </c>
    </row>
    <row r="1022" spans="1:7" x14ac:dyDescent="0.6">
      <c r="A1022" s="54" t="s">
        <v>151</v>
      </c>
      <c r="B1022" s="54" t="s">
        <v>337</v>
      </c>
      <c r="C1022" s="54" t="s">
        <v>44</v>
      </c>
      <c r="D1022" s="54">
        <v>28.85783</v>
      </c>
      <c r="E1022" s="54">
        <v>28.906610000000001</v>
      </c>
      <c r="F1022" s="54">
        <v>28.947970000000002</v>
      </c>
      <c r="G1022" s="54">
        <v>28.904140000000002</v>
      </c>
    </row>
    <row r="1023" spans="1:7" x14ac:dyDescent="0.6">
      <c r="A1023" s="54" t="s">
        <v>151</v>
      </c>
      <c r="B1023" s="54" t="s">
        <v>337</v>
      </c>
      <c r="C1023" s="54" t="s">
        <v>45</v>
      </c>
      <c r="D1023" s="54">
        <v>26.73603</v>
      </c>
      <c r="E1023" s="54">
        <v>26.72831</v>
      </c>
      <c r="F1023" s="54">
        <v>26.709160000000001</v>
      </c>
      <c r="G1023" s="54">
        <v>26.724499999999999</v>
      </c>
    </row>
    <row r="1024" spans="1:7" x14ac:dyDescent="0.6">
      <c r="A1024" s="54" t="s">
        <v>151</v>
      </c>
      <c r="B1024" s="54" t="s">
        <v>337</v>
      </c>
      <c r="C1024" s="54" t="s">
        <v>46</v>
      </c>
      <c r="D1024" s="54">
        <v>28.878050000000002</v>
      </c>
      <c r="E1024" s="54">
        <v>29.05472</v>
      </c>
      <c r="F1024" s="54">
        <v>29.023340000000001</v>
      </c>
      <c r="G1024" s="54">
        <v>28.98537</v>
      </c>
    </row>
    <row r="1025" spans="1:7" x14ac:dyDescent="0.6">
      <c r="A1025" s="54" t="s">
        <v>151</v>
      </c>
      <c r="B1025" s="54" t="s">
        <v>337</v>
      </c>
      <c r="C1025" s="54" t="s">
        <v>47</v>
      </c>
      <c r="D1025" s="54">
        <v>24.8184</v>
      </c>
      <c r="E1025" s="54">
        <v>24.778199999999998</v>
      </c>
      <c r="F1025" s="54">
        <v>24.768190000000001</v>
      </c>
      <c r="G1025" s="54">
        <v>24.788260000000001</v>
      </c>
    </row>
    <row r="1026" spans="1:7" x14ac:dyDescent="0.6">
      <c r="A1026" s="54" t="s">
        <v>151</v>
      </c>
      <c r="B1026" s="54" t="s">
        <v>337</v>
      </c>
      <c r="C1026" s="54" t="s">
        <v>48</v>
      </c>
      <c r="D1026" s="54">
        <v>29.939800000000002</v>
      </c>
      <c r="E1026" s="54">
        <v>29.913260000000001</v>
      </c>
      <c r="F1026" s="54">
        <v>29.912500000000001</v>
      </c>
      <c r="G1026" s="54">
        <v>29.921849999999999</v>
      </c>
    </row>
    <row r="1027" spans="1:7" x14ac:dyDescent="0.6">
      <c r="A1027" s="54" t="s">
        <v>151</v>
      </c>
      <c r="B1027" s="54" t="s">
        <v>337</v>
      </c>
      <c r="C1027" s="54" t="s">
        <v>49</v>
      </c>
      <c r="D1027" s="54">
        <v>29.205410000000001</v>
      </c>
      <c r="E1027" s="54">
        <v>29.323149999999998</v>
      </c>
      <c r="F1027" s="54">
        <v>29.389659999999999</v>
      </c>
      <c r="G1027" s="54">
        <v>29.306069999999998</v>
      </c>
    </row>
    <row r="1028" spans="1:7" x14ac:dyDescent="0.6">
      <c r="A1028" s="54" t="s">
        <v>151</v>
      </c>
      <c r="B1028" s="54" t="s">
        <v>337</v>
      </c>
      <c r="C1028" s="54" t="s">
        <v>50</v>
      </c>
      <c r="D1028" s="54">
        <v>23.260449999999999</v>
      </c>
      <c r="E1028" s="54">
        <v>23.304749999999999</v>
      </c>
      <c r="F1028" s="54">
        <v>23.312239999999999</v>
      </c>
      <c r="G1028" s="54">
        <v>23.292480000000001</v>
      </c>
    </row>
    <row r="1029" spans="1:7" x14ac:dyDescent="0.6">
      <c r="A1029" s="54" t="s">
        <v>151</v>
      </c>
      <c r="B1029" s="54" t="s">
        <v>337</v>
      </c>
      <c r="C1029" s="54" t="s">
        <v>51</v>
      </c>
      <c r="D1029" s="54">
        <v>26.19875</v>
      </c>
      <c r="E1029" s="54">
        <v>26.109929999999999</v>
      </c>
      <c r="F1029" s="54">
        <v>26.169229999999999</v>
      </c>
      <c r="G1029" s="54">
        <v>26.159300000000002</v>
      </c>
    </row>
    <row r="1030" spans="1:7" x14ac:dyDescent="0.6">
      <c r="A1030" s="54" t="s">
        <v>151</v>
      </c>
      <c r="B1030" s="54" t="s">
        <v>337</v>
      </c>
      <c r="C1030" s="54" t="s">
        <v>52</v>
      </c>
      <c r="D1030" s="54">
        <v>27.084109999999999</v>
      </c>
      <c r="E1030" s="54">
        <v>27.101299999999998</v>
      </c>
      <c r="F1030" s="54">
        <v>27.167390000000001</v>
      </c>
      <c r="G1030" s="54">
        <v>27.117599999999999</v>
      </c>
    </row>
    <row r="1031" spans="1:7" x14ac:dyDescent="0.6">
      <c r="A1031" s="54" t="s">
        <v>175</v>
      </c>
      <c r="B1031" s="54" t="s">
        <v>338</v>
      </c>
      <c r="C1031" s="54" t="s">
        <v>33</v>
      </c>
      <c r="D1031" s="54">
        <v>19.838719999999999</v>
      </c>
      <c r="E1031" s="54">
        <v>19.784849999999999</v>
      </c>
      <c r="F1031" s="54">
        <v>19.79175</v>
      </c>
      <c r="G1031" s="54">
        <v>19.805109999999999</v>
      </c>
    </row>
    <row r="1032" spans="1:7" x14ac:dyDescent="0.6">
      <c r="A1032" s="54" t="s">
        <v>175</v>
      </c>
      <c r="B1032" s="54" t="s">
        <v>338</v>
      </c>
      <c r="C1032" s="54" t="s">
        <v>34</v>
      </c>
      <c r="D1032" s="54">
        <v>28.41094</v>
      </c>
      <c r="E1032" s="54">
        <v>28.520219999999998</v>
      </c>
      <c r="F1032" s="54">
        <v>28.427810000000001</v>
      </c>
      <c r="G1032" s="54">
        <v>28.45299</v>
      </c>
    </row>
    <row r="1033" spans="1:7" x14ac:dyDescent="0.6">
      <c r="A1033" s="54" t="s">
        <v>175</v>
      </c>
      <c r="B1033" s="54" t="s">
        <v>338</v>
      </c>
      <c r="C1033" s="54" t="s">
        <v>35</v>
      </c>
      <c r="D1033" s="54">
        <v>26.481860000000001</v>
      </c>
      <c r="E1033" s="54">
        <v>26.517969999999998</v>
      </c>
      <c r="F1033" s="54">
        <v>26.503070000000001</v>
      </c>
      <c r="G1033" s="54">
        <v>26.500969999999999</v>
      </c>
    </row>
    <row r="1034" spans="1:7" x14ac:dyDescent="0.6">
      <c r="A1034" s="54" t="s">
        <v>175</v>
      </c>
      <c r="B1034" s="54" t="s">
        <v>338</v>
      </c>
      <c r="C1034" s="54" t="s">
        <v>36</v>
      </c>
      <c r="D1034" s="54">
        <v>29.85</v>
      </c>
      <c r="E1034" s="54">
        <v>29.957650000000001</v>
      </c>
      <c r="F1034" s="54">
        <v>29.97514</v>
      </c>
      <c r="G1034" s="54">
        <v>29.927600000000002</v>
      </c>
    </row>
    <row r="1035" spans="1:7" x14ac:dyDescent="0.6">
      <c r="A1035" s="54" t="s">
        <v>175</v>
      </c>
      <c r="B1035" s="54" t="s">
        <v>338</v>
      </c>
      <c r="C1035" s="54" t="s">
        <v>37</v>
      </c>
      <c r="D1035" s="54">
        <v>27.86102</v>
      </c>
      <c r="E1035" s="54">
        <v>27.994579999999999</v>
      </c>
      <c r="F1035" s="54">
        <v>27.838100000000001</v>
      </c>
      <c r="G1035" s="54">
        <v>27.8979</v>
      </c>
    </row>
    <row r="1036" spans="1:7" x14ac:dyDescent="0.6">
      <c r="A1036" s="54" t="s">
        <v>175</v>
      </c>
      <c r="B1036" s="54" t="s">
        <v>338</v>
      </c>
      <c r="C1036" s="54" t="s">
        <v>38</v>
      </c>
      <c r="D1036" s="54">
        <v>28.083400000000001</v>
      </c>
      <c r="E1036" s="54">
        <v>28.243359999999999</v>
      </c>
      <c r="F1036" s="54">
        <v>28.173100000000002</v>
      </c>
      <c r="G1036" s="54">
        <v>28.166620000000002</v>
      </c>
    </row>
    <row r="1037" spans="1:7" x14ac:dyDescent="0.6">
      <c r="A1037" s="54" t="s">
        <v>175</v>
      </c>
      <c r="B1037" s="54" t="s">
        <v>338</v>
      </c>
      <c r="C1037" s="54" t="s">
        <v>39</v>
      </c>
      <c r="D1037" s="54">
        <v>26.772410000000001</v>
      </c>
      <c r="E1037" s="54">
        <v>26.804849999999998</v>
      </c>
      <c r="F1037" s="54">
        <v>26.7498</v>
      </c>
      <c r="G1037" s="54">
        <v>26.775690000000001</v>
      </c>
    </row>
    <row r="1038" spans="1:7" x14ac:dyDescent="0.6">
      <c r="A1038" s="54" t="s">
        <v>175</v>
      </c>
      <c r="B1038" s="54" t="s">
        <v>338</v>
      </c>
      <c r="C1038" s="54" t="s">
        <v>61</v>
      </c>
      <c r="D1038" s="54">
        <v>29.9436</v>
      </c>
      <c r="E1038" s="54">
        <v>29.88428</v>
      </c>
      <c r="F1038" s="54">
        <v>29.980720000000002</v>
      </c>
      <c r="G1038" s="54">
        <v>29.936199999999999</v>
      </c>
    </row>
    <row r="1039" spans="1:7" x14ac:dyDescent="0.6">
      <c r="A1039" s="54" t="s">
        <v>175</v>
      </c>
      <c r="B1039" s="54" t="s">
        <v>338</v>
      </c>
      <c r="C1039" s="54" t="s">
        <v>40</v>
      </c>
      <c r="D1039" s="54">
        <v>26.080570000000002</v>
      </c>
      <c r="E1039" s="54">
        <v>26.04045</v>
      </c>
      <c r="F1039" s="54">
        <v>26.04589</v>
      </c>
      <c r="G1039" s="54">
        <v>26.05564</v>
      </c>
    </row>
    <row r="1040" spans="1:7" x14ac:dyDescent="0.6">
      <c r="A1040" s="54" t="s">
        <v>175</v>
      </c>
      <c r="B1040" s="54" t="s">
        <v>338</v>
      </c>
      <c r="C1040" s="54" t="s">
        <v>41</v>
      </c>
      <c r="D1040" s="54">
        <v>30.729120000000002</v>
      </c>
      <c r="E1040" s="54">
        <v>30.697870000000002</v>
      </c>
      <c r="F1040" s="54">
        <v>30.450489999999999</v>
      </c>
      <c r="G1040" s="54">
        <v>30.625830000000001</v>
      </c>
    </row>
    <row r="1041" spans="1:7" x14ac:dyDescent="0.6">
      <c r="A1041" s="54" t="s">
        <v>175</v>
      </c>
      <c r="B1041" s="54" t="s">
        <v>338</v>
      </c>
      <c r="C1041" s="54" t="s">
        <v>42</v>
      </c>
      <c r="D1041" s="54">
        <v>21.75441</v>
      </c>
      <c r="E1041" s="54">
        <v>21.790479999999999</v>
      </c>
      <c r="F1041" s="54">
        <v>21.781700000000001</v>
      </c>
      <c r="G1041" s="54">
        <v>21.77553</v>
      </c>
    </row>
    <row r="1042" spans="1:7" x14ac:dyDescent="0.6">
      <c r="A1042" s="54" t="s">
        <v>175</v>
      </c>
      <c r="B1042" s="54" t="s">
        <v>338</v>
      </c>
      <c r="C1042" s="54" t="s">
        <v>43</v>
      </c>
      <c r="D1042" s="54">
        <v>30.189550000000001</v>
      </c>
      <c r="E1042" s="54">
        <v>30.183599999999998</v>
      </c>
      <c r="F1042" s="54">
        <v>30.48499</v>
      </c>
      <c r="G1042" s="54">
        <v>30.286049999999999</v>
      </c>
    </row>
    <row r="1043" spans="1:7" x14ac:dyDescent="0.6">
      <c r="A1043" s="54" t="s">
        <v>175</v>
      </c>
      <c r="B1043" s="54" t="s">
        <v>338</v>
      </c>
      <c r="C1043" s="54" t="s">
        <v>44</v>
      </c>
      <c r="D1043" s="54">
        <v>27.229030000000002</v>
      </c>
      <c r="E1043" s="54">
        <v>27.292860000000001</v>
      </c>
      <c r="F1043" s="54">
        <v>27.279969999999999</v>
      </c>
      <c r="G1043" s="54">
        <v>27.267289999999999</v>
      </c>
    </row>
    <row r="1044" spans="1:7" x14ac:dyDescent="0.6">
      <c r="A1044" s="54" t="s">
        <v>175</v>
      </c>
      <c r="B1044" s="54" t="s">
        <v>338</v>
      </c>
      <c r="C1044" s="54" t="s">
        <v>45</v>
      </c>
      <c r="D1044" s="54">
        <v>28.392199999999999</v>
      </c>
      <c r="E1044" s="54">
        <v>28.430610000000001</v>
      </c>
      <c r="F1044" s="54">
        <v>28.30667</v>
      </c>
      <c r="G1044" s="54">
        <v>28.37649</v>
      </c>
    </row>
    <row r="1045" spans="1:7" x14ac:dyDescent="0.6">
      <c r="A1045" s="54" t="s">
        <v>175</v>
      </c>
      <c r="B1045" s="54" t="s">
        <v>338</v>
      </c>
      <c r="C1045" s="54" t="s">
        <v>46</v>
      </c>
      <c r="D1045" s="54">
        <v>27.29832</v>
      </c>
      <c r="E1045" s="54">
        <v>27.219830000000002</v>
      </c>
      <c r="F1045" s="54">
        <v>27.257999999999999</v>
      </c>
      <c r="G1045" s="54">
        <v>27.25872</v>
      </c>
    </row>
    <row r="1046" spans="1:7" x14ac:dyDescent="0.6">
      <c r="A1046" s="54" t="s">
        <v>175</v>
      </c>
      <c r="B1046" s="54" t="s">
        <v>338</v>
      </c>
      <c r="C1046" s="54" t="s">
        <v>47</v>
      </c>
      <c r="D1046" s="54">
        <v>27.26613</v>
      </c>
      <c r="E1046" s="54">
        <v>27.179860000000001</v>
      </c>
      <c r="F1046" s="54">
        <v>27.261399999999998</v>
      </c>
      <c r="G1046" s="54">
        <v>27.235800000000001</v>
      </c>
    </row>
    <row r="1047" spans="1:7" x14ac:dyDescent="0.6">
      <c r="A1047" s="54" t="s">
        <v>175</v>
      </c>
      <c r="B1047" s="54" t="s">
        <v>338</v>
      </c>
      <c r="C1047" s="54" t="s">
        <v>48</v>
      </c>
      <c r="D1047" s="54">
        <v>27.22437</v>
      </c>
      <c r="E1047" s="54">
        <v>27.18648</v>
      </c>
      <c r="F1047" s="54">
        <v>27.19828</v>
      </c>
      <c r="G1047" s="54">
        <v>27.203040000000001</v>
      </c>
    </row>
    <row r="1048" spans="1:7" x14ac:dyDescent="0.6">
      <c r="A1048" s="54" t="s">
        <v>175</v>
      </c>
      <c r="B1048" s="54" t="s">
        <v>338</v>
      </c>
      <c r="C1048" s="54" t="s">
        <v>49</v>
      </c>
      <c r="D1048" s="54">
        <v>31.058209999999999</v>
      </c>
      <c r="E1048" s="54">
        <v>30.986440000000002</v>
      </c>
      <c r="F1048" s="54">
        <v>31.147310000000001</v>
      </c>
      <c r="G1048" s="54">
        <v>31.06399</v>
      </c>
    </row>
    <row r="1049" spans="1:7" x14ac:dyDescent="0.6">
      <c r="A1049" s="54" t="s">
        <v>175</v>
      </c>
      <c r="B1049" s="54" t="s">
        <v>338</v>
      </c>
      <c r="C1049" s="54" t="s">
        <v>50</v>
      </c>
      <c r="D1049" s="54">
        <v>22.64545</v>
      </c>
      <c r="E1049" s="54">
        <v>22.651820000000001</v>
      </c>
      <c r="F1049" s="54">
        <v>22.663170000000001</v>
      </c>
      <c r="G1049" s="54">
        <v>22.653479999999998</v>
      </c>
    </row>
    <row r="1050" spans="1:7" x14ac:dyDescent="0.6">
      <c r="A1050" s="54" t="s">
        <v>175</v>
      </c>
      <c r="B1050" s="54" t="s">
        <v>338</v>
      </c>
      <c r="C1050" s="54" t="s">
        <v>51</v>
      </c>
      <c r="D1050" s="54">
        <v>32.826729999999998</v>
      </c>
      <c r="E1050" s="54">
        <v>33.011839999999999</v>
      </c>
      <c r="F1050" s="54">
        <v>32.76023</v>
      </c>
      <c r="G1050" s="54">
        <v>32.86627</v>
      </c>
    </row>
    <row r="1051" spans="1:7" x14ac:dyDescent="0.6">
      <c r="A1051" s="54" t="s">
        <v>175</v>
      </c>
      <c r="B1051" s="54" t="s">
        <v>338</v>
      </c>
      <c r="C1051" s="54" t="s">
        <v>52</v>
      </c>
      <c r="D1051" s="54">
        <v>27.62696</v>
      </c>
      <c r="E1051" s="54">
        <v>27.60051</v>
      </c>
      <c r="F1051" s="54">
        <v>27.685770000000002</v>
      </c>
      <c r="G1051" s="54">
        <v>27.63775</v>
      </c>
    </row>
    <row r="1052" spans="1:7" x14ac:dyDescent="0.6">
      <c r="A1052" s="54" t="s">
        <v>231</v>
      </c>
      <c r="B1052" s="54" t="s">
        <v>339</v>
      </c>
      <c r="C1052" s="54" t="s">
        <v>33</v>
      </c>
      <c r="D1052" s="54">
        <v>24.865169999999999</v>
      </c>
      <c r="E1052" s="54">
        <v>24.859120000000001</v>
      </c>
      <c r="F1052" s="54">
        <v>24.81926</v>
      </c>
      <c r="G1052" s="54">
        <v>24.847850000000001</v>
      </c>
    </row>
    <row r="1053" spans="1:7" x14ac:dyDescent="0.6">
      <c r="A1053" s="54" t="s">
        <v>231</v>
      </c>
      <c r="B1053" s="54" t="s">
        <v>339</v>
      </c>
      <c r="C1053" s="54" t="s">
        <v>34</v>
      </c>
      <c r="D1053" s="54">
        <v>33.03575</v>
      </c>
      <c r="E1053" s="54">
        <v>33.370449999999998</v>
      </c>
      <c r="F1053" s="54">
        <v>33.615810000000003</v>
      </c>
      <c r="G1053" s="54">
        <v>33.340670000000003</v>
      </c>
    </row>
    <row r="1054" spans="1:7" x14ac:dyDescent="0.6">
      <c r="A1054" s="54" t="s">
        <v>231</v>
      </c>
      <c r="B1054" s="54" t="s">
        <v>339</v>
      </c>
      <c r="C1054" s="54" t="s">
        <v>35</v>
      </c>
      <c r="D1054" s="54">
        <v>32.11318</v>
      </c>
      <c r="E1054" s="54">
        <v>31.98188</v>
      </c>
      <c r="F1054" s="54">
        <v>31.889489999999999</v>
      </c>
      <c r="G1054" s="54">
        <v>31.99485</v>
      </c>
    </row>
    <row r="1055" spans="1:7" x14ac:dyDescent="0.6">
      <c r="A1055" s="54" t="s">
        <v>231</v>
      </c>
      <c r="B1055" s="54" t="s">
        <v>339</v>
      </c>
      <c r="C1055" s="54" t="s">
        <v>36</v>
      </c>
      <c r="D1055" s="54">
        <v>32.681609999999999</v>
      </c>
      <c r="E1055" s="54">
        <v>32.595970000000001</v>
      </c>
      <c r="F1055" s="54">
        <v>32.762140000000002</v>
      </c>
      <c r="G1055" s="54">
        <v>32.67991</v>
      </c>
    </row>
    <row r="1056" spans="1:7" x14ac:dyDescent="0.6">
      <c r="A1056" s="54" t="s">
        <v>231</v>
      </c>
      <c r="B1056" s="54" t="s">
        <v>339</v>
      </c>
      <c r="C1056" s="54" t="s">
        <v>37</v>
      </c>
      <c r="D1056" s="54">
        <v>33.240020000000001</v>
      </c>
      <c r="E1056" s="54">
        <v>34.340850000000003</v>
      </c>
      <c r="F1056" s="54">
        <v>33.551630000000003</v>
      </c>
      <c r="G1056" s="54">
        <v>33.710830000000001</v>
      </c>
    </row>
    <row r="1057" spans="1:7" x14ac:dyDescent="0.6">
      <c r="A1057" s="54" t="s">
        <v>231</v>
      </c>
      <c r="B1057" s="54" t="s">
        <v>339</v>
      </c>
      <c r="C1057" s="54" t="s">
        <v>38</v>
      </c>
      <c r="D1057" s="54">
        <v>34.41751</v>
      </c>
      <c r="E1057" s="54">
        <v>34.29898</v>
      </c>
      <c r="F1057" s="54">
        <v>34.328940000000003</v>
      </c>
      <c r="G1057" s="54">
        <v>34.348480000000002</v>
      </c>
    </row>
    <row r="1058" spans="1:7" x14ac:dyDescent="0.6">
      <c r="A1058" s="54" t="s">
        <v>231</v>
      </c>
      <c r="B1058" s="54" t="s">
        <v>339</v>
      </c>
      <c r="C1058" s="54" t="s">
        <v>39</v>
      </c>
      <c r="D1058" s="54">
        <v>32.172840000000001</v>
      </c>
      <c r="E1058" s="54">
        <v>33.125</v>
      </c>
      <c r="F1058" s="54">
        <v>32.23565</v>
      </c>
      <c r="G1058" s="54">
        <v>32.511159999999997</v>
      </c>
    </row>
    <row r="1059" spans="1:7" x14ac:dyDescent="0.6">
      <c r="A1059" s="54" t="s">
        <v>231</v>
      </c>
      <c r="B1059" s="54" t="s">
        <v>339</v>
      </c>
      <c r="C1059" s="54" t="s">
        <v>61</v>
      </c>
      <c r="D1059" s="54">
        <v>35.229289999999999</v>
      </c>
      <c r="E1059" s="54">
        <v>35.352679999999999</v>
      </c>
      <c r="F1059" s="54">
        <v>38.025970000000001</v>
      </c>
      <c r="G1059" s="54">
        <v>36.202649999999998</v>
      </c>
    </row>
    <row r="1060" spans="1:7" x14ac:dyDescent="0.6">
      <c r="A1060" s="54" t="s">
        <v>231</v>
      </c>
      <c r="B1060" s="54" t="s">
        <v>339</v>
      </c>
      <c r="C1060" s="54" t="s">
        <v>40</v>
      </c>
      <c r="D1060" s="54">
        <v>30.807379999999998</v>
      </c>
      <c r="E1060" s="54">
        <v>30.830010000000001</v>
      </c>
      <c r="F1060" s="54">
        <v>30.89668</v>
      </c>
      <c r="G1060" s="54">
        <v>30.84469</v>
      </c>
    </row>
    <row r="1061" spans="1:7" x14ac:dyDescent="0.6">
      <c r="A1061" s="54" t="s">
        <v>231</v>
      </c>
      <c r="B1061" s="54" t="s">
        <v>339</v>
      </c>
      <c r="C1061" s="54" t="s">
        <v>41</v>
      </c>
      <c r="D1061" s="54">
        <v>29.871949999999998</v>
      </c>
      <c r="E1061" s="54">
        <v>30.123719999999999</v>
      </c>
      <c r="F1061" s="54">
        <v>29.977810000000002</v>
      </c>
      <c r="G1061" s="54">
        <v>29.991160000000001</v>
      </c>
    </row>
    <row r="1062" spans="1:7" x14ac:dyDescent="0.6">
      <c r="A1062" s="54" t="s">
        <v>231</v>
      </c>
      <c r="B1062" s="54" t="s">
        <v>339</v>
      </c>
      <c r="C1062" s="54" t="s">
        <v>42</v>
      </c>
      <c r="D1062" s="54">
        <v>28.361409999999999</v>
      </c>
      <c r="E1062" s="54">
        <v>28.29768</v>
      </c>
      <c r="F1062" s="54">
        <v>28.32874</v>
      </c>
      <c r="G1062" s="54">
        <v>28.329280000000001</v>
      </c>
    </row>
    <row r="1063" spans="1:7" x14ac:dyDescent="0.6">
      <c r="A1063" s="54" t="s">
        <v>231</v>
      </c>
      <c r="B1063" s="54" t="s">
        <v>339</v>
      </c>
      <c r="C1063" s="54" t="s">
        <v>43</v>
      </c>
      <c r="D1063" s="54">
        <v>33.432580000000002</v>
      </c>
      <c r="E1063" s="54">
        <v>33.219110000000001</v>
      </c>
      <c r="F1063" s="54">
        <v>33.604759999999999</v>
      </c>
      <c r="G1063" s="54">
        <v>33.418819999999997</v>
      </c>
    </row>
    <row r="1064" spans="1:7" x14ac:dyDescent="0.6">
      <c r="A1064" s="54" t="s">
        <v>231</v>
      </c>
      <c r="B1064" s="54" t="s">
        <v>339</v>
      </c>
      <c r="C1064" s="54" t="s">
        <v>44</v>
      </c>
      <c r="D1064" s="54">
        <v>34.001750000000001</v>
      </c>
      <c r="E1064" s="54">
        <v>33.514800000000001</v>
      </c>
      <c r="F1064" s="54">
        <v>33.596339999999998</v>
      </c>
      <c r="G1064" s="54">
        <v>33.704300000000003</v>
      </c>
    </row>
    <row r="1065" spans="1:7" x14ac:dyDescent="0.6">
      <c r="A1065" s="54" t="s">
        <v>231</v>
      </c>
      <c r="B1065" s="54" t="s">
        <v>339</v>
      </c>
      <c r="C1065" s="54" t="s">
        <v>45</v>
      </c>
      <c r="D1065" s="54">
        <v>31.506930000000001</v>
      </c>
      <c r="E1065" s="54">
        <v>31.43769</v>
      </c>
      <c r="F1065" s="54">
        <v>31.278569999999998</v>
      </c>
      <c r="G1065" s="54">
        <v>31.407730000000001</v>
      </c>
    </row>
    <row r="1066" spans="1:7" x14ac:dyDescent="0.6">
      <c r="A1066" s="54" t="s">
        <v>231</v>
      </c>
      <c r="B1066" s="54" t="s">
        <v>339</v>
      </c>
      <c r="C1066" s="54" t="s">
        <v>46</v>
      </c>
      <c r="D1066" s="54">
        <v>33.678449999999998</v>
      </c>
      <c r="E1066" s="54">
        <v>33.486339999999998</v>
      </c>
      <c r="F1066" s="54">
        <v>33.978490000000001</v>
      </c>
      <c r="G1066" s="54">
        <v>33.71443</v>
      </c>
    </row>
    <row r="1067" spans="1:7" x14ac:dyDescent="0.6">
      <c r="A1067" s="54" t="s">
        <v>231</v>
      </c>
      <c r="B1067" s="54" t="s">
        <v>339</v>
      </c>
      <c r="C1067" s="54" t="s">
        <v>47</v>
      </c>
      <c r="D1067" s="54">
        <v>32.491759999999999</v>
      </c>
      <c r="E1067" s="54">
        <v>32.598680000000002</v>
      </c>
      <c r="F1067" s="54">
        <v>32.939689999999999</v>
      </c>
      <c r="G1067" s="54">
        <v>32.67671</v>
      </c>
    </row>
    <row r="1068" spans="1:7" x14ac:dyDescent="0.6">
      <c r="A1068" s="54" t="s">
        <v>231</v>
      </c>
      <c r="B1068" s="54" t="s">
        <v>339</v>
      </c>
      <c r="C1068" s="54" t="s">
        <v>48</v>
      </c>
      <c r="D1068" s="54">
        <v>33.639659999999999</v>
      </c>
      <c r="E1068" s="54">
        <v>33.518369999999997</v>
      </c>
      <c r="F1068" s="54">
        <v>33.454070000000002</v>
      </c>
      <c r="G1068" s="54">
        <v>33.537370000000003</v>
      </c>
    </row>
    <row r="1069" spans="1:7" x14ac:dyDescent="0.6">
      <c r="A1069" s="54" t="s">
        <v>231</v>
      </c>
      <c r="B1069" s="54" t="s">
        <v>339</v>
      </c>
      <c r="C1069" s="54" t="s">
        <v>49</v>
      </c>
      <c r="D1069" s="54">
        <v>32.323259999999998</v>
      </c>
      <c r="E1069" s="54">
        <v>32.954430000000002</v>
      </c>
      <c r="F1069" s="54">
        <v>32.590789999999998</v>
      </c>
      <c r="G1069" s="54">
        <v>32.62283</v>
      </c>
    </row>
    <row r="1070" spans="1:7" x14ac:dyDescent="0.6">
      <c r="A1070" s="54" t="s">
        <v>231</v>
      </c>
      <c r="B1070" s="54" t="s">
        <v>339</v>
      </c>
      <c r="C1070" s="54" t="s">
        <v>50</v>
      </c>
      <c r="D1070" s="54">
        <v>27.710370000000001</v>
      </c>
      <c r="E1070" s="54">
        <v>27.66553</v>
      </c>
      <c r="F1070" s="54">
        <v>27.774069999999998</v>
      </c>
      <c r="G1070" s="54">
        <v>27.716660000000001</v>
      </c>
    </row>
    <row r="1071" spans="1:7" x14ac:dyDescent="0.6">
      <c r="A1071" s="54" t="s">
        <v>231</v>
      </c>
      <c r="B1071" s="54" t="s">
        <v>339</v>
      </c>
      <c r="C1071" s="54" t="s">
        <v>51</v>
      </c>
      <c r="D1071" s="54">
        <v>33.166670000000003</v>
      </c>
      <c r="E1071" s="54">
        <v>32.876559999999998</v>
      </c>
      <c r="F1071" s="54">
        <v>33.048200000000001</v>
      </c>
      <c r="G1071" s="54">
        <v>33.030479999999997</v>
      </c>
    </row>
    <row r="1072" spans="1:7" x14ac:dyDescent="0.6">
      <c r="A1072" s="54" t="s">
        <v>231</v>
      </c>
      <c r="B1072" s="54" t="s">
        <v>339</v>
      </c>
      <c r="C1072" s="54" t="s">
        <v>52</v>
      </c>
      <c r="D1072" s="54">
        <v>31.480239999999998</v>
      </c>
      <c r="E1072" s="54">
        <v>31.57414</v>
      </c>
      <c r="F1072" s="54">
        <v>31.589939999999999</v>
      </c>
      <c r="G1072" s="54">
        <v>31.548110000000001</v>
      </c>
    </row>
    <row r="1073" spans="1:7" x14ac:dyDescent="0.6">
      <c r="A1073" s="54" t="s">
        <v>173</v>
      </c>
      <c r="B1073" s="54" t="s">
        <v>340</v>
      </c>
      <c r="C1073" s="54" t="s">
        <v>33</v>
      </c>
      <c r="D1073" s="54">
        <v>22.71979</v>
      </c>
      <c r="E1073" s="54">
        <v>22.652349999999998</v>
      </c>
      <c r="F1073" s="54">
        <v>22.643540000000002</v>
      </c>
      <c r="G1073" s="54">
        <v>22.671890000000001</v>
      </c>
    </row>
    <row r="1074" spans="1:7" x14ac:dyDescent="0.6">
      <c r="A1074" s="54" t="s">
        <v>173</v>
      </c>
      <c r="B1074" s="54" t="s">
        <v>340</v>
      </c>
      <c r="C1074" s="54" t="s">
        <v>34</v>
      </c>
      <c r="D1074" s="54">
        <v>32.531930000000003</v>
      </c>
      <c r="E1074" s="54">
        <v>32.261589999999998</v>
      </c>
      <c r="F1074" s="54">
        <v>32.128070000000001</v>
      </c>
      <c r="G1074" s="54">
        <v>32.307200000000002</v>
      </c>
    </row>
    <row r="1075" spans="1:7" x14ac:dyDescent="0.6">
      <c r="A1075" s="54" t="s">
        <v>173</v>
      </c>
      <c r="B1075" s="54" t="s">
        <v>340</v>
      </c>
      <c r="C1075" s="54" t="s">
        <v>35</v>
      </c>
      <c r="D1075" s="54">
        <v>29.215920000000001</v>
      </c>
      <c r="E1075" s="54">
        <v>29.252859999999998</v>
      </c>
      <c r="F1075" s="54">
        <v>29.136939999999999</v>
      </c>
      <c r="G1075" s="54">
        <v>29.201910000000002</v>
      </c>
    </row>
    <row r="1076" spans="1:7" x14ac:dyDescent="0.6">
      <c r="A1076" s="54" t="s">
        <v>173</v>
      </c>
      <c r="B1076" s="54" t="s">
        <v>340</v>
      </c>
      <c r="C1076" s="54" t="s">
        <v>36</v>
      </c>
      <c r="D1076" s="54">
        <v>28.953499999999998</v>
      </c>
      <c r="E1076" s="54">
        <v>28.861560000000001</v>
      </c>
      <c r="F1076" s="54">
        <v>28.874099999999999</v>
      </c>
      <c r="G1076" s="54">
        <v>28.89639</v>
      </c>
    </row>
    <row r="1077" spans="1:7" x14ac:dyDescent="0.6">
      <c r="A1077" s="54" t="s">
        <v>173</v>
      </c>
      <c r="B1077" s="54" t="s">
        <v>340</v>
      </c>
      <c r="C1077" s="54" t="s">
        <v>37</v>
      </c>
      <c r="D1077" s="54">
        <v>34.510300000000001</v>
      </c>
      <c r="E1077" s="54">
        <v>35.293340000000001</v>
      </c>
      <c r="F1077" s="54">
        <v>34.907609999999998</v>
      </c>
      <c r="G1077" s="54">
        <v>34.903750000000002</v>
      </c>
    </row>
    <row r="1078" spans="1:7" x14ac:dyDescent="0.6">
      <c r="A1078" s="54" t="s">
        <v>173</v>
      </c>
      <c r="B1078" s="54" t="s">
        <v>340</v>
      </c>
      <c r="C1078" s="54" t="s">
        <v>38</v>
      </c>
      <c r="D1078" s="54">
        <v>33.191290000000002</v>
      </c>
      <c r="E1078" s="54">
        <v>33.388289999999998</v>
      </c>
      <c r="F1078" s="54">
        <v>33.588949999999997</v>
      </c>
      <c r="G1078" s="54">
        <v>33.389510000000001</v>
      </c>
    </row>
    <row r="1079" spans="1:7" x14ac:dyDescent="0.6">
      <c r="A1079" s="54" t="s">
        <v>173</v>
      </c>
      <c r="B1079" s="54" t="s">
        <v>340</v>
      </c>
      <c r="C1079" s="54" t="s">
        <v>39</v>
      </c>
      <c r="D1079" s="54">
        <v>29.33071</v>
      </c>
      <c r="E1079" s="54">
        <v>29.297229999999999</v>
      </c>
      <c r="F1079" s="54">
        <v>29.24841</v>
      </c>
      <c r="G1079" s="54">
        <v>29.292120000000001</v>
      </c>
    </row>
    <row r="1080" spans="1:7" x14ac:dyDescent="0.6">
      <c r="A1080" s="54" t="s">
        <v>173</v>
      </c>
      <c r="B1080" s="54" t="s">
        <v>340</v>
      </c>
      <c r="C1080" s="54" t="s">
        <v>61</v>
      </c>
      <c r="D1080" s="54">
        <v>33.205959999999997</v>
      </c>
      <c r="E1080" s="54">
        <v>33.18479</v>
      </c>
      <c r="F1080" s="54">
        <v>33.179560000000002</v>
      </c>
      <c r="G1080" s="54">
        <v>33.190100000000001</v>
      </c>
    </row>
    <row r="1081" spans="1:7" x14ac:dyDescent="0.6">
      <c r="A1081" s="54" t="s">
        <v>173</v>
      </c>
      <c r="B1081" s="54" t="s">
        <v>340</v>
      </c>
      <c r="C1081" s="54" t="s">
        <v>40</v>
      </c>
      <c r="D1081" s="54">
        <v>28.236370000000001</v>
      </c>
      <c r="E1081" s="54">
        <v>28.194569999999999</v>
      </c>
      <c r="F1081" s="54">
        <v>28.213740000000001</v>
      </c>
      <c r="G1081" s="54">
        <v>28.21489</v>
      </c>
    </row>
    <row r="1082" spans="1:7" x14ac:dyDescent="0.6">
      <c r="A1082" s="54" t="s">
        <v>173</v>
      </c>
      <c r="B1082" s="54" t="s">
        <v>340</v>
      </c>
      <c r="C1082" s="54" t="s">
        <v>41</v>
      </c>
      <c r="D1082" s="54">
        <v>29.653580000000002</v>
      </c>
      <c r="E1082" s="54">
        <v>29.663599999999999</v>
      </c>
      <c r="F1082" s="54">
        <v>29.655809999999999</v>
      </c>
      <c r="G1082" s="54">
        <v>29.65766</v>
      </c>
    </row>
    <row r="1083" spans="1:7" x14ac:dyDescent="0.6">
      <c r="A1083" s="54" t="s">
        <v>173</v>
      </c>
      <c r="B1083" s="54" t="s">
        <v>340</v>
      </c>
      <c r="C1083" s="54" t="s">
        <v>42</v>
      </c>
      <c r="D1083" s="54">
        <v>25.77054</v>
      </c>
      <c r="E1083" s="54">
        <v>25.82227</v>
      </c>
      <c r="F1083" s="54">
        <v>25.83006</v>
      </c>
      <c r="G1083" s="54">
        <v>25.80762</v>
      </c>
    </row>
    <row r="1084" spans="1:7" x14ac:dyDescent="0.6">
      <c r="A1084" s="54" t="s">
        <v>173</v>
      </c>
      <c r="B1084" s="54" t="s">
        <v>340</v>
      </c>
      <c r="C1084" s="54" t="s">
        <v>43</v>
      </c>
      <c r="D1084" s="54">
        <v>31.269780000000001</v>
      </c>
      <c r="E1084" s="54">
        <v>31.265899999999998</v>
      </c>
      <c r="F1084" s="54">
        <v>31.27665</v>
      </c>
      <c r="G1084" s="54">
        <v>31.270779999999998</v>
      </c>
    </row>
    <row r="1085" spans="1:7" x14ac:dyDescent="0.6">
      <c r="A1085" s="54" t="s">
        <v>173</v>
      </c>
      <c r="B1085" s="54" t="s">
        <v>340</v>
      </c>
      <c r="C1085" s="54" t="s">
        <v>44</v>
      </c>
      <c r="D1085" s="54">
        <v>28.319030000000001</v>
      </c>
      <c r="E1085" s="54">
        <v>28.319269999999999</v>
      </c>
      <c r="F1085" s="54">
        <v>28.323550000000001</v>
      </c>
      <c r="G1085" s="54">
        <v>28.320620000000002</v>
      </c>
    </row>
    <row r="1086" spans="1:7" x14ac:dyDescent="0.6">
      <c r="A1086" s="54" t="s">
        <v>173</v>
      </c>
      <c r="B1086" s="54" t="s">
        <v>340</v>
      </c>
      <c r="C1086" s="54" t="s">
        <v>45</v>
      </c>
      <c r="D1086" s="54">
        <v>29.24924</v>
      </c>
      <c r="E1086" s="54">
        <v>29.125990000000002</v>
      </c>
      <c r="F1086" s="54">
        <v>29.234919999999999</v>
      </c>
      <c r="G1086" s="54">
        <v>29.203379999999999</v>
      </c>
    </row>
    <row r="1087" spans="1:7" x14ac:dyDescent="0.6">
      <c r="A1087" s="54" t="s">
        <v>173</v>
      </c>
      <c r="B1087" s="54" t="s">
        <v>340</v>
      </c>
      <c r="C1087" s="54" t="s">
        <v>46</v>
      </c>
      <c r="D1087" s="54">
        <v>34.890189999999997</v>
      </c>
      <c r="E1087" s="54">
        <v>34.852119999999999</v>
      </c>
      <c r="F1087" s="54">
        <v>34.484290000000001</v>
      </c>
      <c r="G1087" s="54">
        <v>34.742199999999997</v>
      </c>
    </row>
    <row r="1088" spans="1:7" x14ac:dyDescent="0.6">
      <c r="A1088" s="54" t="s">
        <v>173</v>
      </c>
      <c r="B1088" s="54" t="s">
        <v>340</v>
      </c>
      <c r="C1088" s="54" t="s">
        <v>47</v>
      </c>
      <c r="D1088" s="54">
        <v>31.265039999999999</v>
      </c>
      <c r="E1088" s="54">
        <v>31.362259999999999</v>
      </c>
      <c r="F1088" s="54">
        <v>31.288070000000001</v>
      </c>
      <c r="G1088" s="54">
        <v>31.305119999999999</v>
      </c>
    </row>
    <row r="1089" spans="1:7" x14ac:dyDescent="0.6">
      <c r="A1089" s="54" t="s">
        <v>173</v>
      </c>
      <c r="B1089" s="54" t="s">
        <v>340</v>
      </c>
      <c r="C1089" s="54" t="s">
        <v>48</v>
      </c>
      <c r="D1089" s="54">
        <v>35.671219999999998</v>
      </c>
      <c r="E1089" s="54">
        <v>34.879199999999997</v>
      </c>
      <c r="F1089" s="54">
        <v>34.870139999999999</v>
      </c>
      <c r="G1089" s="54">
        <v>35.140189999999997</v>
      </c>
    </row>
    <row r="1090" spans="1:7" x14ac:dyDescent="0.6">
      <c r="A1090" s="54" t="s">
        <v>173</v>
      </c>
      <c r="B1090" s="54" t="s">
        <v>340</v>
      </c>
      <c r="C1090" s="54" t="s">
        <v>49</v>
      </c>
      <c r="D1090" s="54">
        <v>31.453330000000001</v>
      </c>
      <c r="E1090" s="54">
        <v>31.59</v>
      </c>
      <c r="F1090" s="54">
        <v>31.238189999999999</v>
      </c>
      <c r="G1090" s="54">
        <v>31.42717</v>
      </c>
    </row>
    <row r="1091" spans="1:7" x14ac:dyDescent="0.6">
      <c r="A1091" s="54" t="s">
        <v>173</v>
      </c>
      <c r="B1091" s="54" t="s">
        <v>340</v>
      </c>
      <c r="C1091" s="54" t="s">
        <v>50</v>
      </c>
      <c r="D1091" s="54">
        <v>24.959019999999999</v>
      </c>
      <c r="E1091" s="54">
        <v>25.038270000000001</v>
      </c>
      <c r="F1091" s="54">
        <v>25.020240000000001</v>
      </c>
      <c r="G1091" s="54">
        <v>25.005839999999999</v>
      </c>
    </row>
    <row r="1092" spans="1:7" x14ac:dyDescent="0.6">
      <c r="A1092" s="54" t="s">
        <v>173</v>
      </c>
      <c r="B1092" s="54" t="s">
        <v>340</v>
      </c>
      <c r="C1092" s="54" t="s">
        <v>51</v>
      </c>
      <c r="D1092" s="54">
        <v>26.90006</v>
      </c>
      <c r="E1092" s="54">
        <v>26.904859999999999</v>
      </c>
      <c r="F1092" s="54">
        <v>26.811140000000002</v>
      </c>
      <c r="G1092" s="54">
        <v>26.872019999999999</v>
      </c>
    </row>
    <row r="1093" spans="1:7" x14ac:dyDescent="0.6">
      <c r="A1093" s="54" t="s">
        <v>173</v>
      </c>
      <c r="B1093" s="54" t="s">
        <v>340</v>
      </c>
      <c r="C1093" s="54" t="s">
        <v>52</v>
      </c>
      <c r="D1093" s="54">
        <v>29.297370000000001</v>
      </c>
      <c r="E1093" s="54">
        <v>29.198170000000001</v>
      </c>
      <c r="F1093" s="54">
        <v>29.34065</v>
      </c>
      <c r="G1093" s="54">
        <v>29.278729999999999</v>
      </c>
    </row>
    <row r="1094" spans="1:7" x14ac:dyDescent="0.6">
      <c r="A1094" s="54" t="s">
        <v>165</v>
      </c>
      <c r="B1094" s="54" t="s">
        <v>341</v>
      </c>
      <c r="C1094" s="54" t="s">
        <v>33</v>
      </c>
      <c r="D1094" s="54">
        <v>23.607990000000001</v>
      </c>
      <c r="E1094" s="54">
        <v>23.590990000000001</v>
      </c>
      <c r="F1094" s="54">
        <v>23.5991</v>
      </c>
      <c r="G1094" s="54">
        <v>23.599360000000001</v>
      </c>
    </row>
    <row r="1095" spans="1:7" x14ac:dyDescent="0.6">
      <c r="A1095" s="54" t="s">
        <v>165</v>
      </c>
      <c r="B1095" s="54" t="s">
        <v>341</v>
      </c>
      <c r="C1095" s="54" t="s">
        <v>34</v>
      </c>
      <c r="D1095" s="54">
        <v>32.851979999999998</v>
      </c>
      <c r="E1095" s="54">
        <v>33.054229999999997</v>
      </c>
      <c r="F1095" s="54">
        <v>32.747779999999999</v>
      </c>
      <c r="G1095" s="54">
        <v>32.884659999999997</v>
      </c>
    </row>
    <row r="1096" spans="1:7" x14ac:dyDescent="0.6">
      <c r="A1096" s="54" t="s">
        <v>165</v>
      </c>
      <c r="B1096" s="54" t="s">
        <v>341</v>
      </c>
      <c r="C1096" s="54" t="s">
        <v>35</v>
      </c>
      <c r="D1096" s="54">
        <v>29.243120000000001</v>
      </c>
      <c r="E1096" s="54">
        <v>29.288139999999999</v>
      </c>
      <c r="F1096" s="54">
        <v>29.334630000000001</v>
      </c>
      <c r="G1096" s="54">
        <v>29.288630000000001</v>
      </c>
    </row>
    <row r="1097" spans="1:7" x14ac:dyDescent="0.6">
      <c r="A1097" s="54" t="s">
        <v>165</v>
      </c>
      <c r="B1097" s="54" t="s">
        <v>341</v>
      </c>
      <c r="C1097" s="54" t="s">
        <v>36</v>
      </c>
      <c r="D1097" s="54">
        <v>31.54522</v>
      </c>
      <c r="E1097" s="54">
        <v>31.530660000000001</v>
      </c>
      <c r="F1097" s="54">
        <v>31.667680000000001</v>
      </c>
      <c r="G1097" s="54">
        <v>31.581189999999999</v>
      </c>
    </row>
    <row r="1098" spans="1:7" x14ac:dyDescent="0.6">
      <c r="A1098" s="54" t="s">
        <v>165</v>
      </c>
      <c r="B1098" s="54" t="s">
        <v>341</v>
      </c>
      <c r="C1098" s="54" t="s">
        <v>37</v>
      </c>
      <c r="D1098" s="54">
        <v>31.96283</v>
      </c>
      <c r="E1098" s="54">
        <v>32.059719999999999</v>
      </c>
      <c r="F1098" s="54">
        <v>31.94164</v>
      </c>
      <c r="G1098" s="54">
        <v>31.988060000000001</v>
      </c>
    </row>
    <row r="1099" spans="1:7" x14ac:dyDescent="0.6">
      <c r="A1099" s="54" t="s">
        <v>165</v>
      </c>
      <c r="B1099" s="54" t="s">
        <v>341</v>
      </c>
      <c r="C1099" s="54" t="s">
        <v>38</v>
      </c>
      <c r="D1099" s="54">
        <v>30.954799999999999</v>
      </c>
      <c r="E1099" s="54">
        <v>31.11225</v>
      </c>
      <c r="F1099" s="54">
        <v>31.192710000000002</v>
      </c>
      <c r="G1099" s="54">
        <v>31.086590000000001</v>
      </c>
    </row>
    <row r="1100" spans="1:7" x14ac:dyDescent="0.6">
      <c r="A1100" s="54" t="s">
        <v>165</v>
      </c>
      <c r="B1100" s="54" t="s">
        <v>341</v>
      </c>
      <c r="C1100" s="54" t="s">
        <v>39</v>
      </c>
      <c r="D1100" s="54">
        <v>29.458200000000001</v>
      </c>
      <c r="E1100" s="54">
        <v>29.615269999999999</v>
      </c>
      <c r="F1100" s="54">
        <v>29.84047</v>
      </c>
      <c r="G1100" s="54">
        <v>29.637979999999999</v>
      </c>
    </row>
    <row r="1101" spans="1:7" x14ac:dyDescent="0.6">
      <c r="A1101" s="54" t="s">
        <v>165</v>
      </c>
      <c r="B1101" s="54" t="s">
        <v>341</v>
      </c>
      <c r="C1101" s="54" t="s">
        <v>61</v>
      </c>
      <c r="D1101" s="54">
        <v>33.653730000000003</v>
      </c>
      <c r="E1101" s="54">
        <v>33.71537</v>
      </c>
      <c r="F1101" s="54">
        <v>33.929929999999999</v>
      </c>
      <c r="G1101" s="54">
        <v>33.76634</v>
      </c>
    </row>
    <row r="1102" spans="1:7" x14ac:dyDescent="0.6">
      <c r="A1102" s="54" t="s">
        <v>165</v>
      </c>
      <c r="B1102" s="54" t="s">
        <v>341</v>
      </c>
      <c r="C1102" s="54" t="s">
        <v>40</v>
      </c>
      <c r="D1102" s="54">
        <v>29.125080000000001</v>
      </c>
      <c r="E1102" s="54">
        <v>29.215810000000001</v>
      </c>
      <c r="F1102" s="54">
        <v>29.190280000000001</v>
      </c>
      <c r="G1102" s="54">
        <v>29.177060000000001</v>
      </c>
    </row>
    <row r="1103" spans="1:7" x14ac:dyDescent="0.6">
      <c r="A1103" s="54" t="s">
        <v>165</v>
      </c>
      <c r="B1103" s="54" t="s">
        <v>341</v>
      </c>
      <c r="C1103" s="54" t="s">
        <v>41</v>
      </c>
      <c r="D1103" s="54">
        <v>25.68599</v>
      </c>
      <c r="E1103" s="54">
        <v>25.622060000000001</v>
      </c>
      <c r="F1103" s="54">
        <v>25.735700000000001</v>
      </c>
      <c r="G1103" s="54">
        <v>25.681249999999999</v>
      </c>
    </row>
    <row r="1104" spans="1:7" x14ac:dyDescent="0.6">
      <c r="A1104" s="54" t="s">
        <v>165</v>
      </c>
      <c r="B1104" s="54" t="s">
        <v>341</v>
      </c>
      <c r="C1104" s="54" t="s">
        <v>42</v>
      </c>
      <c r="D1104" s="54">
        <v>25.714600000000001</v>
      </c>
      <c r="E1104" s="54">
        <v>25.789100000000001</v>
      </c>
      <c r="F1104" s="54">
        <v>25.792950000000001</v>
      </c>
      <c r="G1104" s="54">
        <v>25.765550000000001</v>
      </c>
    </row>
    <row r="1105" spans="1:7" x14ac:dyDescent="0.6">
      <c r="A1105" s="54" t="s">
        <v>165</v>
      </c>
      <c r="B1105" s="54" t="s">
        <v>341</v>
      </c>
      <c r="C1105" s="54" t="s">
        <v>43</v>
      </c>
      <c r="D1105" s="54">
        <v>33.066560000000003</v>
      </c>
      <c r="E1105" s="54">
        <v>32.934519999999999</v>
      </c>
      <c r="F1105" s="54">
        <v>33.035760000000003</v>
      </c>
      <c r="G1105" s="54">
        <v>33.012279999999997</v>
      </c>
    </row>
    <row r="1106" spans="1:7" x14ac:dyDescent="0.6">
      <c r="A1106" s="54" t="s">
        <v>165</v>
      </c>
      <c r="B1106" s="54" t="s">
        <v>341</v>
      </c>
      <c r="C1106" s="54" t="s">
        <v>44</v>
      </c>
      <c r="D1106" s="54">
        <v>29.87547</v>
      </c>
      <c r="E1106" s="54">
        <v>30.21247</v>
      </c>
      <c r="F1106" s="54">
        <v>30.314119999999999</v>
      </c>
      <c r="G1106" s="54">
        <v>30.13402</v>
      </c>
    </row>
    <row r="1107" spans="1:7" x14ac:dyDescent="0.6">
      <c r="A1107" s="54" t="s">
        <v>165</v>
      </c>
      <c r="B1107" s="54" t="s">
        <v>341</v>
      </c>
      <c r="C1107" s="54" t="s">
        <v>45</v>
      </c>
      <c r="D1107" s="54">
        <v>30.444189999999999</v>
      </c>
      <c r="E1107" s="54">
        <v>30.260400000000001</v>
      </c>
      <c r="F1107" s="54">
        <v>30.49776</v>
      </c>
      <c r="G1107" s="54">
        <v>30.400780000000001</v>
      </c>
    </row>
    <row r="1108" spans="1:7" x14ac:dyDescent="0.6">
      <c r="A1108" s="54" t="s">
        <v>165</v>
      </c>
      <c r="B1108" s="54" t="s">
        <v>341</v>
      </c>
      <c r="C1108" s="54" t="s">
        <v>46</v>
      </c>
      <c r="D1108" s="54">
        <v>32.738079999999997</v>
      </c>
      <c r="E1108" s="54">
        <v>32.803570000000001</v>
      </c>
      <c r="F1108" s="54">
        <v>32.876379999999997</v>
      </c>
      <c r="G1108" s="54">
        <v>32.806010000000001</v>
      </c>
    </row>
    <row r="1109" spans="1:7" x14ac:dyDescent="0.6">
      <c r="A1109" s="54" t="s">
        <v>165</v>
      </c>
      <c r="B1109" s="54" t="s">
        <v>341</v>
      </c>
      <c r="C1109" s="54" t="s">
        <v>47</v>
      </c>
      <c r="D1109" s="54">
        <v>29.89462</v>
      </c>
      <c r="E1109" s="54">
        <v>29.841629999999999</v>
      </c>
      <c r="F1109" s="54">
        <v>29.910969999999999</v>
      </c>
      <c r="G1109" s="54">
        <v>29.88241</v>
      </c>
    </row>
    <row r="1110" spans="1:7" x14ac:dyDescent="0.6">
      <c r="A1110" s="54" t="s">
        <v>165</v>
      </c>
      <c r="B1110" s="54" t="s">
        <v>341</v>
      </c>
      <c r="C1110" s="54" t="s">
        <v>48</v>
      </c>
      <c r="D1110" s="54">
        <v>31.803789999999999</v>
      </c>
      <c r="E1110" s="54">
        <v>32.03096</v>
      </c>
      <c r="F1110" s="54">
        <v>32.338169999999998</v>
      </c>
      <c r="G1110" s="54">
        <v>32.057639999999999</v>
      </c>
    </row>
    <row r="1111" spans="1:7" x14ac:dyDescent="0.6">
      <c r="A1111" s="54" t="s">
        <v>165</v>
      </c>
      <c r="B1111" s="54" t="s">
        <v>341</v>
      </c>
      <c r="C1111" s="54" t="s">
        <v>49</v>
      </c>
      <c r="D1111" s="54">
        <v>27.350660000000001</v>
      </c>
      <c r="E1111" s="54">
        <v>27.378910000000001</v>
      </c>
      <c r="F1111" s="54">
        <v>27.582709999999999</v>
      </c>
      <c r="G1111" s="54">
        <v>27.437429999999999</v>
      </c>
    </row>
    <row r="1112" spans="1:7" x14ac:dyDescent="0.6">
      <c r="A1112" s="54" t="s">
        <v>165</v>
      </c>
      <c r="B1112" s="54" t="s">
        <v>341</v>
      </c>
      <c r="C1112" s="54" t="s">
        <v>50</v>
      </c>
      <c r="D1112" s="54">
        <v>25.788430000000002</v>
      </c>
      <c r="E1112" s="54">
        <v>25.925059999999998</v>
      </c>
      <c r="F1112" s="54">
        <v>26.065190000000001</v>
      </c>
      <c r="G1112" s="54">
        <v>25.92623</v>
      </c>
    </row>
    <row r="1113" spans="1:7" x14ac:dyDescent="0.6">
      <c r="A1113" s="54" t="s">
        <v>165</v>
      </c>
      <c r="B1113" s="54" t="s">
        <v>341</v>
      </c>
      <c r="C1113" s="54" t="s">
        <v>51</v>
      </c>
      <c r="D1113" s="54">
        <v>27.96855</v>
      </c>
      <c r="E1113" s="54">
        <v>27.956980000000001</v>
      </c>
      <c r="F1113" s="54">
        <v>28.095739999999999</v>
      </c>
      <c r="G1113" s="54">
        <v>28.007090000000002</v>
      </c>
    </row>
    <row r="1114" spans="1:7" x14ac:dyDescent="0.6">
      <c r="A1114" s="54" t="s">
        <v>165</v>
      </c>
      <c r="B1114" s="54" t="s">
        <v>341</v>
      </c>
      <c r="C1114" s="54" t="s">
        <v>52</v>
      </c>
      <c r="D1114" s="54">
        <v>29.820329999999998</v>
      </c>
      <c r="E1114" s="54">
        <v>30.127980000000001</v>
      </c>
      <c r="F1114" s="54">
        <v>30.058009999999999</v>
      </c>
      <c r="G1114" s="54">
        <v>30.002109999999998</v>
      </c>
    </row>
    <row r="1115" spans="1:7" x14ac:dyDescent="0.6">
      <c r="A1115" s="54" t="s">
        <v>215</v>
      </c>
      <c r="B1115" s="54" t="s">
        <v>342</v>
      </c>
      <c r="C1115" s="54" t="s">
        <v>33</v>
      </c>
      <c r="D1115" s="54">
        <v>20.691970000000001</v>
      </c>
      <c r="E1115" s="54">
        <v>20.63785</v>
      </c>
      <c r="F1115" s="54">
        <v>20.66329</v>
      </c>
      <c r="G1115" s="54">
        <v>20.664370000000002</v>
      </c>
    </row>
    <row r="1116" spans="1:7" x14ac:dyDescent="0.6">
      <c r="A1116" s="54" t="s">
        <v>215</v>
      </c>
      <c r="B1116" s="54" t="s">
        <v>342</v>
      </c>
      <c r="C1116" s="54" t="s">
        <v>34</v>
      </c>
      <c r="D1116" s="54">
        <v>28.65606</v>
      </c>
      <c r="E1116" s="54">
        <v>28.74258</v>
      </c>
      <c r="F1116" s="54">
        <v>28.701419999999999</v>
      </c>
      <c r="G1116" s="54">
        <v>28.700019999999999</v>
      </c>
    </row>
    <row r="1117" spans="1:7" x14ac:dyDescent="0.6">
      <c r="A1117" s="54" t="s">
        <v>215</v>
      </c>
      <c r="B1117" s="54" t="s">
        <v>342</v>
      </c>
      <c r="C1117" s="54" t="s">
        <v>35</v>
      </c>
      <c r="D1117" s="54">
        <v>27.770820000000001</v>
      </c>
      <c r="E1117" s="54">
        <v>27.756789999999999</v>
      </c>
      <c r="F1117" s="54">
        <v>27.751049999999999</v>
      </c>
      <c r="G1117" s="54">
        <v>27.759550000000001</v>
      </c>
    </row>
    <row r="1118" spans="1:7" x14ac:dyDescent="0.6">
      <c r="A1118" s="54" t="s">
        <v>215</v>
      </c>
      <c r="B1118" s="54" t="s">
        <v>342</v>
      </c>
      <c r="C1118" s="54" t="s">
        <v>36</v>
      </c>
      <c r="D1118" s="54">
        <v>28.726430000000001</v>
      </c>
      <c r="E1118" s="54">
        <v>28.753530000000001</v>
      </c>
      <c r="F1118" s="54">
        <v>28.786850000000001</v>
      </c>
      <c r="G1118" s="54">
        <v>28.755600000000001</v>
      </c>
    </row>
    <row r="1119" spans="1:7" x14ac:dyDescent="0.6">
      <c r="A1119" s="54" t="s">
        <v>215</v>
      </c>
      <c r="B1119" s="54" t="s">
        <v>342</v>
      </c>
      <c r="C1119" s="54" t="s">
        <v>37</v>
      </c>
      <c r="D1119" s="54">
        <v>26.88495</v>
      </c>
      <c r="E1119" s="54">
        <v>26.940359999999998</v>
      </c>
      <c r="F1119" s="54">
        <v>27.00093</v>
      </c>
      <c r="G1119" s="54">
        <v>26.942080000000001</v>
      </c>
    </row>
    <row r="1120" spans="1:7" x14ac:dyDescent="0.6">
      <c r="A1120" s="54" t="s">
        <v>215</v>
      </c>
      <c r="B1120" s="54" t="s">
        <v>342</v>
      </c>
      <c r="C1120" s="54" t="s">
        <v>38</v>
      </c>
      <c r="D1120" s="54">
        <v>28.333539999999999</v>
      </c>
      <c r="E1120" s="54">
        <v>28.26689</v>
      </c>
      <c r="F1120" s="54">
        <v>28.398589999999999</v>
      </c>
      <c r="G1120" s="54">
        <v>28.333010000000002</v>
      </c>
    </row>
    <row r="1121" spans="1:7" x14ac:dyDescent="0.6">
      <c r="A1121" s="54" t="s">
        <v>215</v>
      </c>
      <c r="B1121" s="54" t="s">
        <v>342</v>
      </c>
      <c r="C1121" s="54" t="s">
        <v>39</v>
      </c>
      <c r="D1121" s="54">
        <v>26.442229999999999</v>
      </c>
      <c r="E1121" s="54">
        <v>26.495840000000001</v>
      </c>
      <c r="F1121" s="54">
        <v>26.465900000000001</v>
      </c>
      <c r="G1121" s="54">
        <v>26.46799</v>
      </c>
    </row>
    <row r="1122" spans="1:7" x14ac:dyDescent="0.6">
      <c r="A1122" s="54" t="s">
        <v>215</v>
      </c>
      <c r="B1122" s="54" t="s">
        <v>342</v>
      </c>
      <c r="C1122" s="54" t="s">
        <v>61</v>
      </c>
      <c r="D1122" s="54">
        <v>32.164209999999997</v>
      </c>
      <c r="E1122" s="54">
        <v>32.258369999999999</v>
      </c>
      <c r="F1122" s="54">
        <v>32.135649999999998</v>
      </c>
      <c r="G1122" s="54">
        <v>32.186079999999997</v>
      </c>
    </row>
    <row r="1123" spans="1:7" x14ac:dyDescent="0.6">
      <c r="A1123" s="54" t="s">
        <v>215</v>
      </c>
      <c r="B1123" s="54" t="s">
        <v>342</v>
      </c>
      <c r="C1123" s="54" t="s">
        <v>40</v>
      </c>
      <c r="D1123" s="54">
        <v>27.300750000000001</v>
      </c>
      <c r="E1123" s="54">
        <v>27.314609999999998</v>
      </c>
      <c r="F1123" s="54">
        <v>27.402010000000001</v>
      </c>
      <c r="G1123" s="54">
        <v>27.339120000000001</v>
      </c>
    </row>
    <row r="1124" spans="1:7" x14ac:dyDescent="0.6">
      <c r="A1124" s="54" t="s">
        <v>215</v>
      </c>
      <c r="B1124" s="54" t="s">
        <v>342</v>
      </c>
      <c r="C1124" s="54" t="s">
        <v>41</v>
      </c>
      <c r="D1124" s="54">
        <v>24.635390000000001</v>
      </c>
      <c r="E1124" s="54">
        <v>24.653369999999999</v>
      </c>
      <c r="F1124" s="54">
        <v>24.65241</v>
      </c>
      <c r="G1124" s="54">
        <v>24.64706</v>
      </c>
    </row>
    <row r="1125" spans="1:7" x14ac:dyDescent="0.6">
      <c r="A1125" s="54" t="s">
        <v>215</v>
      </c>
      <c r="B1125" s="54" t="s">
        <v>342</v>
      </c>
      <c r="C1125" s="54" t="s">
        <v>42</v>
      </c>
      <c r="D1125" s="54">
        <v>23.106010000000001</v>
      </c>
      <c r="E1125" s="54">
        <v>23.136600000000001</v>
      </c>
      <c r="F1125" s="54">
        <v>23.166429999999998</v>
      </c>
      <c r="G1125" s="54">
        <v>23.13635</v>
      </c>
    </row>
    <row r="1126" spans="1:7" x14ac:dyDescent="0.6">
      <c r="A1126" s="54" t="s">
        <v>215</v>
      </c>
      <c r="B1126" s="54" t="s">
        <v>342</v>
      </c>
      <c r="C1126" s="54" t="s">
        <v>43</v>
      </c>
      <c r="D1126" s="54">
        <v>29.43695</v>
      </c>
      <c r="E1126" s="54">
        <v>29.59572</v>
      </c>
      <c r="F1126" s="54">
        <v>29.585740000000001</v>
      </c>
      <c r="G1126" s="54">
        <v>29.539470000000001</v>
      </c>
    </row>
    <row r="1127" spans="1:7" x14ac:dyDescent="0.6">
      <c r="A1127" s="54" t="s">
        <v>215</v>
      </c>
      <c r="B1127" s="54" t="s">
        <v>342</v>
      </c>
      <c r="C1127" s="54" t="s">
        <v>44</v>
      </c>
      <c r="D1127" s="54">
        <v>28.082429999999999</v>
      </c>
      <c r="E1127" s="54">
        <v>28.24605</v>
      </c>
      <c r="F1127" s="54">
        <v>28.228549999999998</v>
      </c>
      <c r="G1127" s="54">
        <v>28.185680000000001</v>
      </c>
    </row>
    <row r="1128" spans="1:7" x14ac:dyDescent="0.6">
      <c r="A1128" s="54" t="s">
        <v>215</v>
      </c>
      <c r="B1128" s="54" t="s">
        <v>342</v>
      </c>
      <c r="C1128" s="54" t="s">
        <v>45</v>
      </c>
      <c r="D1128" s="54">
        <v>27.84179</v>
      </c>
      <c r="E1128" s="54">
        <v>27.804079999999999</v>
      </c>
      <c r="F1128" s="54">
        <v>27.80264</v>
      </c>
      <c r="G1128" s="54">
        <v>27.81617</v>
      </c>
    </row>
    <row r="1129" spans="1:7" x14ac:dyDescent="0.6">
      <c r="A1129" s="54" t="s">
        <v>215</v>
      </c>
      <c r="B1129" s="54" t="s">
        <v>342</v>
      </c>
      <c r="C1129" s="54" t="s">
        <v>46</v>
      </c>
      <c r="D1129" s="54">
        <v>29.071580000000001</v>
      </c>
      <c r="E1129" s="54">
        <v>28.904730000000001</v>
      </c>
      <c r="F1129" s="54">
        <v>29.076499999999999</v>
      </c>
      <c r="G1129" s="54">
        <v>29.017600000000002</v>
      </c>
    </row>
    <row r="1130" spans="1:7" x14ac:dyDescent="0.6">
      <c r="A1130" s="54" t="s">
        <v>215</v>
      </c>
      <c r="B1130" s="54" t="s">
        <v>342</v>
      </c>
      <c r="C1130" s="54" t="s">
        <v>47</v>
      </c>
      <c r="D1130" s="54">
        <v>26.135200000000001</v>
      </c>
      <c r="E1130" s="54">
        <v>26.14001</v>
      </c>
      <c r="F1130" s="54">
        <v>26.159590000000001</v>
      </c>
      <c r="G1130" s="54">
        <v>26.144929999999999</v>
      </c>
    </row>
    <row r="1131" spans="1:7" x14ac:dyDescent="0.6">
      <c r="A1131" s="54" t="s">
        <v>215</v>
      </c>
      <c r="B1131" s="54" t="s">
        <v>342</v>
      </c>
      <c r="C1131" s="54" t="s">
        <v>48</v>
      </c>
      <c r="D1131" s="54">
        <v>28.7334</v>
      </c>
      <c r="E1131" s="54">
        <v>28.80696</v>
      </c>
      <c r="F1131" s="54">
        <v>28.814679999999999</v>
      </c>
      <c r="G1131" s="54">
        <v>28.78501</v>
      </c>
    </row>
    <row r="1132" spans="1:7" x14ac:dyDescent="0.6">
      <c r="A1132" s="54" t="s">
        <v>215</v>
      </c>
      <c r="B1132" s="54" t="s">
        <v>342</v>
      </c>
      <c r="C1132" s="54" t="s">
        <v>49</v>
      </c>
      <c r="D1132" s="54">
        <v>29.17876</v>
      </c>
      <c r="E1132" s="54">
        <v>29.216349999999998</v>
      </c>
      <c r="F1132" s="54">
        <v>29.277380000000001</v>
      </c>
      <c r="G1132" s="54">
        <v>29.224160000000001</v>
      </c>
    </row>
    <row r="1133" spans="1:7" x14ac:dyDescent="0.6">
      <c r="A1133" s="54" t="s">
        <v>215</v>
      </c>
      <c r="B1133" s="54" t="s">
        <v>342</v>
      </c>
      <c r="C1133" s="54" t="s">
        <v>50</v>
      </c>
      <c r="D1133" s="54">
        <v>23.188210000000002</v>
      </c>
      <c r="E1133" s="54">
        <v>23.225719999999999</v>
      </c>
      <c r="F1133" s="54">
        <v>23.236000000000001</v>
      </c>
      <c r="G1133" s="54">
        <v>23.216640000000002</v>
      </c>
    </row>
    <row r="1134" spans="1:7" x14ac:dyDescent="0.6">
      <c r="A1134" s="54" t="s">
        <v>215</v>
      </c>
      <c r="B1134" s="54" t="s">
        <v>342</v>
      </c>
      <c r="C1134" s="54" t="s">
        <v>51</v>
      </c>
      <c r="D1134" s="54">
        <v>26.763359999999999</v>
      </c>
      <c r="E1134" s="54">
        <v>26.74728</v>
      </c>
      <c r="F1134" s="54">
        <v>26.941520000000001</v>
      </c>
      <c r="G1134" s="54">
        <v>26.81739</v>
      </c>
    </row>
    <row r="1135" spans="1:7" x14ac:dyDescent="0.6">
      <c r="A1135" s="54" t="s">
        <v>215</v>
      </c>
      <c r="B1135" s="54" t="s">
        <v>342</v>
      </c>
      <c r="C1135" s="54" t="s">
        <v>52</v>
      </c>
      <c r="D1135" s="54">
        <v>26.639700000000001</v>
      </c>
      <c r="E1135" s="54">
        <v>26.66394</v>
      </c>
      <c r="F1135" s="54">
        <v>26.782409999999999</v>
      </c>
      <c r="G1135" s="54">
        <v>26.695350000000001</v>
      </c>
    </row>
    <row r="1136" spans="1:7" x14ac:dyDescent="0.6">
      <c r="A1136" s="54" t="s">
        <v>223</v>
      </c>
      <c r="B1136" s="54" t="s">
        <v>343</v>
      </c>
      <c r="C1136" s="54" t="s">
        <v>33</v>
      </c>
      <c r="D1136" s="54">
        <v>20.827390000000001</v>
      </c>
      <c r="E1136" s="54">
        <v>20.775849999999998</v>
      </c>
      <c r="F1136" s="54">
        <v>20.73509</v>
      </c>
      <c r="G1136" s="54">
        <v>20.779440000000001</v>
      </c>
    </row>
    <row r="1137" spans="1:7" x14ac:dyDescent="0.6">
      <c r="A1137" s="54" t="s">
        <v>223</v>
      </c>
      <c r="B1137" s="54" t="s">
        <v>343</v>
      </c>
      <c r="C1137" s="54" t="s">
        <v>34</v>
      </c>
      <c r="D1137" s="54">
        <v>29.036999999999999</v>
      </c>
      <c r="E1137" s="54">
        <v>28.953620000000001</v>
      </c>
      <c r="F1137" s="54">
        <v>29.020409999999998</v>
      </c>
      <c r="G1137" s="54">
        <v>29.003679999999999</v>
      </c>
    </row>
    <row r="1138" spans="1:7" x14ac:dyDescent="0.6">
      <c r="A1138" s="54" t="s">
        <v>223</v>
      </c>
      <c r="B1138" s="54" t="s">
        <v>343</v>
      </c>
      <c r="C1138" s="54" t="s">
        <v>35</v>
      </c>
      <c r="D1138" s="54">
        <v>26.69838</v>
      </c>
      <c r="E1138" s="54">
        <v>26.728069999999999</v>
      </c>
      <c r="F1138" s="54">
        <v>26.661549999999998</v>
      </c>
      <c r="G1138" s="54">
        <v>26.696000000000002</v>
      </c>
    </row>
    <row r="1139" spans="1:7" x14ac:dyDescent="0.6">
      <c r="A1139" s="54" t="s">
        <v>223</v>
      </c>
      <c r="B1139" s="54" t="s">
        <v>343</v>
      </c>
      <c r="C1139" s="54" t="s">
        <v>36</v>
      </c>
      <c r="D1139" s="54">
        <v>30.072700000000001</v>
      </c>
      <c r="E1139" s="54">
        <v>30.302129999999998</v>
      </c>
      <c r="F1139" s="54">
        <v>30.171099999999999</v>
      </c>
      <c r="G1139" s="54">
        <v>30.181979999999999</v>
      </c>
    </row>
    <row r="1140" spans="1:7" x14ac:dyDescent="0.6">
      <c r="A1140" s="54" t="s">
        <v>223</v>
      </c>
      <c r="B1140" s="54" t="s">
        <v>343</v>
      </c>
      <c r="C1140" s="54" t="s">
        <v>37</v>
      </c>
      <c r="D1140" s="54">
        <v>27.757760000000001</v>
      </c>
      <c r="E1140" s="54">
        <v>27.881689999999999</v>
      </c>
      <c r="F1140" s="54">
        <v>27.885629999999999</v>
      </c>
      <c r="G1140" s="54">
        <v>27.84169</v>
      </c>
    </row>
    <row r="1141" spans="1:7" x14ac:dyDescent="0.6">
      <c r="A1141" s="54" t="s">
        <v>223</v>
      </c>
      <c r="B1141" s="54" t="s">
        <v>343</v>
      </c>
      <c r="C1141" s="54" t="s">
        <v>38</v>
      </c>
      <c r="D1141" s="54">
        <v>29.122209999999999</v>
      </c>
      <c r="E1141" s="54">
        <v>29.275639999999999</v>
      </c>
      <c r="F1141" s="54">
        <v>29.24755</v>
      </c>
      <c r="G1141" s="54">
        <v>29.215129999999998</v>
      </c>
    </row>
    <row r="1142" spans="1:7" x14ac:dyDescent="0.6">
      <c r="A1142" s="54" t="s">
        <v>223</v>
      </c>
      <c r="B1142" s="54" t="s">
        <v>343</v>
      </c>
      <c r="C1142" s="54" t="s">
        <v>39</v>
      </c>
      <c r="D1142" s="54">
        <v>27.679739999999999</v>
      </c>
      <c r="E1142" s="54">
        <v>27.85276</v>
      </c>
      <c r="F1142" s="54">
        <v>27.82939</v>
      </c>
      <c r="G1142" s="54">
        <v>27.787299999999998</v>
      </c>
    </row>
    <row r="1143" spans="1:7" x14ac:dyDescent="0.6">
      <c r="A1143" s="54" t="s">
        <v>223</v>
      </c>
      <c r="B1143" s="54" t="s">
        <v>343</v>
      </c>
      <c r="C1143" s="54" t="s">
        <v>61</v>
      </c>
      <c r="D1143" s="54">
        <v>33.708959999999998</v>
      </c>
      <c r="E1143" s="54">
        <v>33.590629999999997</v>
      </c>
      <c r="F1143" s="54">
        <v>34.151139999999998</v>
      </c>
      <c r="G1143" s="54">
        <v>33.81691</v>
      </c>
    </row>
    <row r="1144" spans="1:7" x14ac:dyDescent="0.6">
      <c r="A1144" s="54" t="s">
        <v>223</v>
      </c>
      <c r="B1144" s="54" t="s">
        <v>343</v>
      </c>
      <c r="C1144" s="54" t="s">
        <v>40</v>
      </c>
      <c r="D1144" s="54">
        <v>25.84112</v>
      </c>
      <c r="E1144" s="54">
        <v>25.84121</v>
      </c>
      <c r="F1144" s="54">
        <v>25.898140000000001</v>
      </c>
      <c r="G1144" s="54">
        <v>25.86016</v>
      </c>
    </row>
    <row r="1145" spans="1:7" x14ac:dyDescent="0.6">
      <c r="A1145" s="54" t="s">
        <v>223</v>
      </c>
      <c r="B1145" s="54" t="s">
        <v>343</v>
      </c>
      <c r="C1145" s="54" t="s">
        <v>41</v>
      </c>
      <c r="D1145" s="54">
        <v>23.628969999999999</v>
      </c>
      <c r="E1145" s="54">
        <v>23.65643</v>
      </c>
      <c r="F1145" s="54">
        <v>23.66216</v>
      </c>
      <c r="G1145" s="54">
        <v>23.649190000000001</v>
      </c>
    </row>
    <row r="1146" spans="1:7" x14ac:dyDescent="0.6">
      <c r="A1146" s="54" t="s">
        <v>223</v>
      </c>
      <c r="B1146" s="54" t="s">
        <v>343</v>
      </c>
      <c r="C1146" s="54" t="s">
        <v>42</v>
      </c>
      <c r="D1146" s="54">
        <v>23.039670000000001</v>
      </c>
      <c r="E1146" s="54">
        <v>23.114930000000001</v>
      </c>
      <c r="F1146" s="54">
        <v>23.125679999999999</v>
      </c>
      <c r="G1146" s="54">
        <v>23.093430000000001</v>
      </c>
    </row>
    <row r="1147" spans="1:7" x14ac:dyDescent="0.6">
      <c r="A1147" s="54" t="s">
        <v>223</v>
      </c>
      <c r="B1147" s="54" t="s">
        <v>343</v>
      </c>
      <c r="C1147" s="54" t="s">
        <v>43</v>
      </c>
      <c r="D1147" s="54">
        <v>29.265429999999999</v>
      </c>
      <c r="E1147" s="54">
        <v>29.268619999999999</v>
      </c>
      <c r="F1147" s="54">
        <v>29.35943</v>
      </c>
      <c r="G1147" s="54">
        <v>29.297830000000001</v>
      </c>
    </row>
    <row r="1148" spans="1:7" x14ac:dyDescent="0.6">
      <c r="A1148" s="54" t="s">
        <v>223</v>
      </c>
      <c r="B1148" s="54" t="s">
        <v>343</v>
      </c>
      <c r="C1148" s="54" t="s">
        <v>44</v>
      </c>
      <c r="D1148" s="54">
        <v>30.225259999999999</v>
      </c>
      <c r="E1148" s="54">
        <v>30.34995</v>
      </c>
      <c r="F1148" s="54">
        <v>30.255389999999998</v>
      </c>
      <c r="G1148" s="54">
        <v>30.276869999999999</v>
      </c>
    </row>
    <row r="1149" spans="1:7" x14ac:dyDescent="0.6">
      <c r="A1149" s="54" t="s">
        <v>223</v>
      </c>
      <c r="B1149" s="54" t="s">
        <v>343</v>
      </c>
      <c r="C1149" s="54" t="s">
        <v>45</v>
      </c>
      <c r="D1149" s="54">
        <v>27.0947</v>
      </c>
      <c r="E1149" s="54">
        <v>27.05275</v>
      </c>
      <c r="F1149" s="54">
        <v>27.070229999999999</v>
      </c>
      <c r="G1149" s="54">
        <v>27.072559999999999</v>
      </c>
    </row>
    <row r="1150" spans="1:7" x14ac:dyDescent="0.6">
      <c r="A1150" s="54" t="s">
        <v>223</v>
      </c>
      <c r="B1150" s="54" t="s">
        <v>343</v>
      </c>
      <c r="C1150" s="54" t="s">
        <v>46</v>
      </c>
      <c r="D1150" s="54">
        <v>28.630019999999998</v>
      </c>
      <c r="E1150" s="54">
        <v>28.726700000000001</v>
      </c>
      <c r="F1150" s="54">
        <v>28.79561</v>
      </c>
      <c r="G1150" s="54">
        <v>28.71744</v>
      </c>
    </row>
    <row r="1151" spans="1:7" x14ac:dyDescent="0.6">
      <c r="A1151" s="54" t="s">
        <v>223</v>
      </c>
      <c r="B1151" s="54" t="s">
        <v>343</v>
      </c>
      <c r="C1151" s="54" t="s">
        <v>47</v>
      </c>
      <c r="D1151" s="54">
        <v>27.993729999999999</v>
      </c>
      <c r="E1151" s="54">
        <v>28.037269999999999</v>
      </c>
      <c r="F1151" s="54">
        <v>28.02853</v>
      </c>
      <c r="G1151" s="54">
        <v>28.019839999999999</v>
      </c>
    </row>
    <row r="1152" spans="1:7" x14ac:dyDescent="0.6">
      <c r="A1152" s="54" t="s">
        <v>223</v>
      </c>
      <c r="B1152" s="54" t="s">
        <v>343</v>
      </c>
      <c r="C1152" s="54" t="s">
        <v>48</v>
      </c>
      <c r="D1152" s="54">
        <v>28.856629999999999</v>
      </c>
      <c r="E1152" s="54">
        <v>28.770759999999999</v>
      </c>
      <c r="F1152" s="54">
        <v>28.87518</v>
      </c>
      <c r="G1152" s="54">
        <v>28.83419</v>
      </c>
    </row>
    <row r="1153" spans="1:7" x14ac:dyDescent="0.6">
      <c r="A1153" s="54" t="s">
        <v>223</v>
      </c>
      <c r="B1153" s="54" t="s">
        <v>343</v>
      </c>
      <c r="C1153" s="54" t="s">
        <v>49</v>
      </c>
      <c r="D1153" s="54">
        <v>29.999099999999999</v>
      </c>
      <c r="E1153" s="54">
        <v>29.891559999999998</v>
      </c>
      <c r="F1153" s="54">
        <v>29.93994</v>
      </c>
      <c r="G1153" s="54">
        <v>29.943529999999999</v>
      </c>
    </row>
    <row r="1154" spans="1:7" x14ac:dyDescent="0.6">
      <c r="A1154" s="54" t="s">
        <v>223</v>
      </c>
      <c r="B1154" s="54" t="s">
        <v>343</v>
      </c>
      <c r="C1154" s="54" t="s">
        <v>50</v>
      </c>
      <c r="D1154" s="54">
        <v>23.7225</v>
      </c>
      <c r="E1154" s="54">
        <v>23.775549999999999</v>
      </c>
      <c r="F1154" s="54">
        <v>23.84</v>
      </c>
      <c r="G1154" s="54">
        <v>23.779350000000001</v>
      </c>
    </row>
    <row r="1155" spans="1:7" x14ac:dyDescent="0.6">
      <c r="A1155" s="54" t="s">
        <v>223</v>
      </c>
      <c r="B1155" s="54" t="s">
        <v>343</v>
      </c>
      <c r="C1155" s="54" t="s">
        <v>51</v>
      </c>
      <c r="D1155" s="54">
        <v>27.56823</v>
      </c>
      <c r="E1155" s="54">
        <v>27.49437</v>
      </c>
      <c r="F1155" s="54">
        <v>27.731400000000001</v>
      </c>
      <c r="G1155" s="54">
        <v>27.597999999999999</v>
      </c>
    </row>
    <row r="1156" spans="1:7" x14ac:dyDescent="0.6">
      <c r="A1156" s="54" t="s">
        <v>223</v>
      </c>
      <c r="B1156" s="54" t="s">
        <v>343</v>
      </c>
      <c r="C1156" s="54" t="s">
        <v>52</v>
      </c>
      <c r="D1156" s="54">
        <v>27.316130000000001</v>
      </c>
      <c r="E1156" s="54">
        <v>27.352620000000002</v>
      </c>
      <c r="F1156" s="54">
        <v>27.790430000000001</v>
      </c>
      <c r="G1156" s="54">
        <v>27.48639</v>
      </c>
    </row>
  </sheetData>
  <phoneticPr fontId="6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10EA2-505E-43AD-8681-7C95DC62E0D1}">
  <sheetPr>
    <tabColor theme="8" tint="-0.249977111117893"/>
  </sheetPr>
  <dimension ref="A1:F43"/>
  <sheetViews>
    <sheetView workbookViewId="0">
      <selection activeCell="A56" sqref="A56:H56"/>
    </sheetView>
  </sheetViews>
  <sheetFormatPr defaultRowHeight="18" x14ac:dyDescent="0.6"/>
  <cols>
    <col min="1" max="1" width="12.3828125" style="53" bestFit="1" customWidth="1"/>
    <col min="2" max="2" width="12.15234375" style="53" bestFit="1" customWidth="1"/>
    <col min="3" max="3" width="13.61328125" style="53" bestFit="1" customWidth="1"/>
    <col min="4" max="5" width="5.69140625" style="53" bestFit="1" customWidth="1"/>
    <col min="6" max="6" width="8.4609375" style="53" bestFit="1" customWidth="1"/>
    <col min="7" max="16384" width="9.23046875" style="53"/>
  </cols>
  <sheetData>
    <row r="1" spans="1:6" x14ac:dyDescent="0.6">
      <c r="A1" s="52" t="s">
        <v>263</v>
      </c>
      <c r="B1" s="52" t="s">
        <v>280</v>
      </c>
      <c r="C1" s="52" t="s">
        <v>264</v>
      </c>
      <c r="D1" s="52" t="s">
        <v>265</v>
      </c>
      <c r="E1" s="52" t="s">
        <v>266</v>
      </c>
      <c r="F1" s="52" t="s">
        <v>267</v>
      </c>
    </row>
    <row r="2" spans="1:6" x14ac:dyDescent="0.6">
      <c r="A2" s="54" t="s">
        <v>237</v>
      </c>
      <c r="B2" s="54" t="s">
        <v>344</v>
      </c>
      <c r="C2" s="54">
        <v>33</v>
      </c>
      <c r="D2" s="54">
        <v>35.630000000000003</v>
      </c>
      <c r="E2" s="54">
        <v>27.74</v>
      </c>
      <c r="F2" s="54">
        <v>21.89939</v>
      </c>
    </row>
    <row r="3" spans="1:6" x14ac:dyDescent="0.6">
      <c r="A3" s="54" t="s">
        <v>235</v>
      </c>
      <c r="B3" s="54" t="s">
        <v>345</v>
      </c>
      <c r="C3" s="54">
        <v>31</v>
      </c>
      <c r="D3" s="54">
        <v>42.86</v>
      </c>
      <c r="E3" s="54">
        <v>30.74</v>
      </c>
      <c r="F3" s="54">
        <v>22.972760000000001</v>
      </c>
    </row>
    <row r="4" spans="1:6" x14ac:dyDescent="0.6">
      <c r="A4" s="54" t="s">
        <v>161</v>
      </c>
      <c r="B4" s="54" t="s">
        <v>346</v>
      </c>
      <c r="C4" s="54">
        <v>4</v>
      </c>
      <c r="D4" s="54">
        <v>23.85</v>
      </c>
      <c r="E4" s="54">
        <v>12.86</v>
      </c>
      <c r="F4" s="54">
        <v>23.947880000000001</v>
      </c>
    </row>
    <row r="5" spans="1:6" x14ac:dyDescent="0.6">
      <c r="A5" s="54" t="s">
        <v>257</v>
      </c>
      <c r="B5" s="54" t="s">
        <v>347</v>
      </c>
      <c r="C5" s="54">
        <v>52</v>
      </c>
      <c r="D5" s="54">
        <v>46.74</v>
      </c>
      <c r="E5" s="54">
        <v>41.22</v>
      </c>
      <c r="F5" s="54">
        <v>22.84376</v>
      </c>
    </row>
    <row r="6" spans="1:6" x14ac:dyDescent="0.6">
      <c r="A6" s="54" t="s">
        <v>259</v>
      </c>
      <c r="B6" s="54" t="s">
        <v>348</v>
      </c>
      <c r="C6" s="54">
        <v>52</v>
      </c>
      <c r="D6" s="54">
        <v>56.93</v>
      </c>
      <c r="E6" s="54">
        <v>38.69</v>
      </c>
      <c r="F6" s="54">
        <v>21.112559999999998</v>
      </c>
    </row>
    <row r="7" spans="1:6" x14ac:dyDescent="0.6">
      <c r="A7" s="54" t="s">
        <v>225</v>
      </c>
      <c r="B7" s="54" t="s">
        <v>349</v>
      </c>
      <c r="C7" s="54">
        <v>26</v>
      </c>
      <c r="D7" s="54">
        <v>33.22</v>
      </c>
      <c r="E7" s="54">
        <v>22.85</v>
      </c>
      <c r="F7" s="54">
        <v>23.300149999999999</v>
      </c>
    </row>
    <row r="8" spans="1:6" x14ac:dyDescent="0.6">
      <c r="A8" s="54" t="s">
        <v>233</v>
      </c>
      <c r="B8" s="54" t="s">
        <v>350</v>
      </c>
      <c r="C8" s="54">
        <v>31</v>
      </c>
      <c r="D8" s="54">
        <v>37.07</v>
      </c>
      <c r="E8" s="54">
        <v>20.239999999999998</v>
      </c>
      <c r="F8" s="54">
        <v>22.51737</v>
      </c>
    </row>
    <row r="9" spans="1:6" x14ac:dyDescent="0.6">
      <c r="A9" s="54" t="s">
        <v>253</v>
      </c>
      <c r="B9" s="54" t="s">
        <v>351</v>
      </c>
      <c r="C9" s="54">
        <v>46</v>
      </c>
      <c r="D9" s="54">
        <v>56.16</v>
      </c>
      <c r="E9" s="54">
        <v>38.93</v>
      </c>
      <c r="F9" s="54">
        <v>21.262499999999999</v>
      </c>
    </row>
    <row r="10" spans="1:6" x14ac:dyDescent="0.6">
      <c r="A10" s="54" t="s">
        <v>207</v>
      </c>
      <c r="B10" s="54" t="s">
        <v>352</v>
      </c>
      <c r="C10" s="54">
        <v>20</v>
      </c>
      <c r="D10" s="54">
        <v>27.63</v>
      </c>
      <c r="E10" s="54">
        <v>15.07</v>
      </c>
      <c r="F10" s="54">
        <v>23.068680000000001</v>
      </c>
    </row>
    <row r="11" spans="1:6" x14ac:dyDescent="0.6">
      <c r="A11" s="54" t="s">
        <v>239</v>
      </c>
      <c r="B11" s="54" t="s">
        <v>353</v>
      </c>
      <c r="C11" s="54">
        <v>33</v>
      </c>
      <c r="D11" s="54">
        <v>43.83</v>
      </c>
      <c r="E11" s="54">
        <v>26.65</v>
      </c>
      <c r="F11" s="54">
        <v>22.72222</v>
      </c>
    </row>
    <row r="12" spans="1:6" x14ac:dyDescent="0.6">
      <c r="A12" s="54" t="s">
        <v>167</v>
      </c>
      <c r="B12" s="54" t="s">
        <v>354</v>
      </c>
      <c r="C12" s="54">
        <v>5</v>
      </c>
      <c r="D12" s="54">
        <v>19.88</v>
      </c>
      <c r="E12" s="54">
        <v>4.68</v>
      </c>
      <c r="F12" s="54">
        <v>22.976320000000001</v>
      </c>
    </row>
    <row r="13" spans="1:6" x14ac:dyDescent="0.6">
      <c r="A13" s="54" t="s">
        <v>185</v>
      </c>
      <c r="B13" s="54" t="s">
        <v>355</v>
      </c>
      <c r="C13" s="54">
        <v>13</v>
      </c>
      <c r="D13" s="54">
        <v>23.46</v>
      </c>
      <c r="E13" s="54">
        <v>10.130000000000001</v>
      </c>
      <c r="F13" s="54">
        <v>23.30057</v>
      </c>
    </row>
    <row r="14" spans="1:6" x14ac:dyDescent="0.6">
      <c r="A14" s="54" t="s">
        <v>241</v>
      </c>
      <c r="B14" s="54" t="s">
        <v>356</v>
      </c>
      <c r="C14" s="54">
        <v>35</v>
      </c>
      <c r="D14" s="54">
        <v>34.79</v>
      </c>
      <c r="E14" s="54">
        <v>20.58</v>
      </c>
      <c r="F14" s="54">
        <v>23.60812</v>
      </c>
    </row>
    <row r="15" spans="1:6" x14ac:dyDescent="0.6">
      <c r="A15" s="54" t="s">
        <v>62</v>
      </c>
      <c r="B15" s="54" t="s">
        <v>357</v>
      </c>
      <c r="C15" s="54">
        <v>25</v>
      </c>
      <c r="D15" s="54">
        <v>28.5</v>
      </c>
      <c r="E15" s="54">
        <v>15.44</v>
      </c>
      <c r="F15" s="54">
        <v>21.697009999999999</v>
      </c>
    </row>
    <row r="16" spans="1:6" x14ac:dyDescent="0.6">
      <c r="A16" s="54" t="s">
        <v>247</v>
      </c>
      <c r="B16" s="54" t="s">
        <v>358</v>
      </c>
      <c r="C16" s="54">
        <v>41</v>
      </c>
      <c r="D16" s="54">
        <v>39.69</v>
      </c>
      <c r="E16" s="54">
        <v>36.65</v>
      </c>
      <c r="F16" s="54">
        <v>23.759920000000001</v>
      </c>
    </row>
    <row r="17" spans="1:6" x14ac:dyDescent="0.6">
      <c r="A17" s="54" t="s">
        <v>187</v>
      </c>
      <c r="B17" s="54" t="s">
        <v>359</v>
      </c>
      <c r="C17" s="54">
        <v>14</v>
      </c>
      <c r="D17" s="54">
        <v>24.57</v>
      </c>
      <c r="E17" s="54">
        <v>8.74</v>
      </c>
      <c r="F17" s="54">
        <v>22.783740000000002</v>
      </c>
    </row>
    <row r="18" spans="1:6" x14ac:dyDescent="0.6">
      <c r="A18" s="54" t="s">
        <v>157</v>
      </c>
      <c r="B18" s="54" t="s">
        <v>360</v>
      </c>
      <c r="C18" s="54">
        <v>0</v>
      </c>
      <c r="D18" s="54">
        <v>52.15</v>
      </c>
      <c r="E18" s="54">
        <v>43.05</v>
      </c>
      <c r="F18" s="54">
        <v>24.017230000000001</v>
      </c>
    </row>
    <row r="19" spans="1:6" x14ac:dyDescent="0.6">
      <c r="A19" s="54" t="s">
        <v>249</v>
      </c>
      <c r="B19" s="54" t="s">
        <v>361</v>
      </c>
      <c r="C19" s="54">
        <v>43</v>
      </c>
      <c r="D19" s="54">
        <v>5.39</v>
      </c>
      <c r="E19" s="54">
        <v>0</v>
      </c>
      <c r="F19" s="54">
        <v>23.05941</v>
      </c>
    </row>
    <row r="20" spans="1:6" x14ac:dyDescent="0.6">
      <c r="A20" s="54" t="s">
        <v>65</v>
      </c>
      <c r="B20" s="54" t="s">
        <v>362</v>
      </c>
      <c r="C20" s="54">
        <v>25</v>
      </c>
      <c r="D20" s="54">
        <v>32.700000000000003</v>
      </c>
      <c r="E20" s="54">
        <v>18.21</v>
      </c>
      <c r="F20" s="54">
        <v>23.567019999999999</v>
      </c>
    </row>
    <row r="21" spans="1:6" x14ac:dyDescent="0.6">
      <c r="A21" s="54" t="s">
        <v>171</v>
      </c>
      <c r="B21" s="54" t="s">
        <v>363</v>
      </c>
      <c r="C21" s="54">
        <v>10</v>
      </c>
      <c r="D21" s="54">
        <v>18.75</v>
      </c>
      <c r="E21" s="54">
        <v>8.1300000000000008</v>
      </c>
      <c r="F21" s="54">
        <v>23.113779999999998</v>
      </c>
    </row>
    <row r="22" spans="1:6" x14ac:dyDescent="0.6">
      <c r="A22" s="54" t="s">
        <v>219</v>
      </c>
      <c r="B22" s="54" t="s">
        <v>364</v>
      </c>
      <c r="C22" s="54">
        <v>26</v>
      </c>
      <c r="D22" s="54">
        <v>16.62</v>
      </c>
      <c r="E22" s="54">
        <v>11.1</v>
      </c>
      <c r="F22" s="54">
        <v>23.868950000000002</v>
      </c>
    </row>
    <row r="23" spans="1:6" x14ac:dyDescent="0.6">
      <c r="A23" s="54" t="s">
        <v>261</v>
      </c>
      <c r="B23" s="54" t="s">
        <v>365</v>
      </c>
      <c r="C23" s="54">
        <v>71</v>
      </c>
      <c r="D23" s="54">
        <v>22.3</v>
      </c>
      <c r="E23" s="54">
        <v>6.51</v>
      </c>
      <c r="F23" s="54">
        <v>22.26943</v>
      </c>
    </row>
    <row r="24" spans="1:6" x14ac:dyDescent="0.6">
      <c r="A24" s="54" t="s">
        <v>193</v>
      </c>
      <c r="B24" s="54" t="s">
        <v>366</v>
      </c>
      <c r="C24" s="54">
        <v>15</v>
      </c>
      <c r="D24" s="54">
        <v>38.28</v>
      </c>
      <c r="E24" s="54">
        <v>32.130000000000003</v>
      </c>
      <c r="F24" s="54">
        <v>22.723749999999999</v>
      </c>
    </row>
    <row r="25" spans="1:6" x14ac:dyDescent="0.6">
      <c r="A25" s="54" t="s">
        <v>203</v>
      </c>
      <c r="B25" s="54" t="s">
        <v>367</v>
      </c>
      <c r="C25" s="54">
        <v>19</v>
      </c>
      <c r="D25" s="54">
        <v>37.369999999999997</v>
      </c>
      <c r="E25" s="54">
        <v>25.8</v>
      </c>
      <c r="F25" s="54">
        <v>22.163779999999999</v>
      </c>
    </row>
    <row r="26" spans="1:6" x14ac:dyDescent="0.6">
      <c r="A26" s="54" t="s">
        <v>195</v>
      </c>
      <c r="B26" s="54" t="s">
        <v>368</v>
      </c>
      <c r="C26" s="54">
        <v>15</v>
      </c>
      <c r="D26" s="54">
        <v>40.020000000000003</v>
      </c>
      <c r="E26" s="54">
        <v>23.61</v>
      </c>
      <c r="F26" s="54">
        <v>24.54804</v>
      </c>
    </row>
    <row r="27" spans="1:6" x14ac:dyDescent="0.6">
      <c r="A27" s="54" t="s">
        <v>229</v>
      </c>
      <c r="B27" s="54" t="s">
        <v>369</v>
      </c>
      <c r="C27" s="54">
        <v>27</v>
      </c>
      <c r="D27" s="54">
        <v>27.45</v>
      </c>
      <c r="E27" s="54">
        <v>11.3</v>
      </c>
      <c r="F27" s="54">
        <v>23.301459999999999</v>
      </c>
    </row>
    <row r="28" spans="1:6" x14ac:dyDescent="0.6">
      <c r="A28" s="54" t="s">
        <v>197</v>
      </c>
      <c r="B28" s="54" t="s">
        <v>370</v>
      </c>
      <c r="C28" s="54">
        <v>16</v>
      </c>
      <c r="D28" s="54">
        <v>17.45</v>
      </c>
      <c r="E28" s="54">
        <v>4.3899999999999997</v>
      </c>
      <c r="F28" s="54">
        <v>25.66639</v>
      </c>
    </row>
    <row r="29" spans="1:6" x14ac:dyDescent="0.6">
      <c r="A29" s="54" t="s">
        <v>243</v>
      </c>
      <c r="B29" s="54" t="s">
        <v>371</v>
      </c>
      <c r="C29" s="54">
        <v>37</v>
      </c>
      <c r="D29" s="54">
        <v>47.59</v>
      </c>
      <c r="E29" s="54">
        <v>30.87</v>
      </c>
      <c r="F29" s="54">
        <v>23.17633</v>
      </c>
    </row>
    <row r="30" spans="1:6" x14ac:dyDescent="0.6">
      <c r="A30" s="54" t="s">
        <v>163</v>
      </c>
      <c r="B30" s="54" t="s">
        <v>372</v>
      </c>
      <c r="C30" s="54">
        <v>5</v>
      </c>
      <c r="D30" s="54">
        <v>11.14</v>
      </c>
      <c r="E30" s="54">
        <v>0</v>
      </c>
      <c r="F30" s="54">
        <v>24.173760000000001</v>
      </c>
    </row>
    <row r="31" spans="1:6" x14ac:dyDescent="0.6">
      <c r="A31" s="54" t="s">
        <v>191</v>
      </c>
      <c r="B31" s="54" t="s">
        <v>373</v>
      </c>
      <c r="C31" s="54">
        <v>15</v>
      </c>
      <c r="D31" s="54">
        <v>25.87</v>
      </c>
      <c r="E31" s="54">
        <v>14.16</v>
      </c>
      <c r="F31" s="54">
        <v>22.5505</v>
      </c>
    </row>
    <row r="32" spans="1:6" x14ac:dyDescent="0.6">
      <c r="A32" s="54" t="s">
        <v>199</v>
      </c>
      <c r="B32" s="54" t="s">
        <v>374</v>
      </c>
      <c r="C32" s="54">
        <v>16</v>
      </c>
      <c r="D32" s="54">
        <v>61.46</v>
      </c>
      <c r="E32" s="54">
        <v>42.78</v>
      </c>
      <c r="F32" s="54">
        <v>21.869289999999999</v>
      </c>
    </row>
    <row r="33" spans="1:6" x14ac:dyDescent="0.6">
      <c r="A33" s="54" t="s">
        <v>169</v>
      </c>
      <c r="B33" s="54" t="s">
        <v>375</v>
      </c>
      <c r="C33" s="54">
        <v>9</v>
      </c>
      <c r="D33" s="54">
        <v>17.95</v>
      </c>
      <c r="E33" s="54">
        <v>6.87</v>
      </c>
      <c r="F33" s="54">
        <v>21.645</v>
      </c>
    </row>
    <row r="34" spans="1:6" x14ac:dyDescent="0.6">
      <c r="A34" s="54" t="s">
        <v>179</v>
      </c>
      <c r="B34" s="54" t="s">
        <v>376</v>
      </c>
      <c r="C34" s="54">
        <v>13</v>
      </c>
      <c r="D34" s="54">
        <v>17.850000000000001</v>
      </c>
      <c r="E34" s="54">
        <v>2.2400000000000002</v>
      </c>
      <c r="F34" s="54">
        <v>24.456949999999999</v>
      </c>
    </row>
    <row r="35" spans="1:6" x14ac:dyDescent="0.6">
      <c r="A35" s="54" t="s">
        <v>255</v>
      </c>
      <c r="B35" s="54" t="s">
        <v>377</v>
      </c>
      <c r="C35" s="54">
        <v>51</v>
      </c>
      <c r="D35" s="54">
        <v>51.22</v>
      </c>
      <c r="E35" s="54">
        <v>43.05</v>
      </c>
      <c r="F35" s="54">
        <v>23.764890000000001</v>
      </c>
    </row>
    <row r="36" spans="1:6" x14ac:dyDescent="0.6">
      <c r="A36" s="54" t="s">
        <v>251</v>
      </c>
      <c r="B36" s="54" t="s">
        <v>378</v>
      </c>
      <c r="C36" s="54">
        <v>43</v>
      </c>
      <c r="D36" s="54">
        <v>54.41</v>
      </c>
      <c r="E36" s="54">
        <v>36.229999999999997</v>
      </c>
      <c r="F36" s="54">
        <v>23.138940000000002</v>
      </c>
    </row>
    <row r="37" spans="1:6" x14ac:dyDescent="0.6">
      <c r="A37" s="54" t="s">
        <v>245</v>
      </c>
      <c r="B37" s="54" t="s">
        <v>379</v>
      </c>
      <c r="C37" s="54">
        <v>37</v>
      </c>
      <c r="D37" s="54">
        <v>48.34</v>
      </c>
      <c r="E37" s="54">
        <v>30.83</v>
      </c>
      <c r="F37" s="54">
        <v>23.686389999999999</v>
      </c>
    </row>
    <row r="38" spans="1:6" x14ac:dyDescent="0.6">
      <c r="A38" s="54" t="s">
        <v>181</v>
      </c>
      <c r="B38" s="54" t="s">
        <v>380</v>
      </c>
      <c r="C38" s="54">
        <v>13</v>
      </c>
      <c r="D38" s="54">
        <v>22.92</v>
      </c>
      <c r="E38" s="54">
        <v>14.93</v>
      </c>
      <c r="F38" s="54">
        <v>22.330110000000001</v>
      </c>
    </row>
    <row r="39" spans="1:6" x14ac:dyDescent="0.6">
      <c r="A39" s="54" t="s">
        <v>151</v>
      </c>
      <c r="B39" s="54" t="s">
        <v>381</v>
      </c>
      <c r="C39" s="54">
        <v>22</v>
      </c>
      <c r="D39" s="54">
        <v>29.12</v>
      </c>
      <c r="E39" s="54">
        <v>12.65</v>
      </c>
      <c r="F39" s="54">
        <v>22.152290000000001</v>
      </c>
    </row>
    <row r="40" spans="1:6" x14ac:dyDescent="0.6">
      <c r="A40" s="54" t="s">
        <v>175</v>
      </c>
      <c r="B40" s="54" t="s">
        <v>382</v>
      </c>
      <c r="C40" s="54">
        <v>11</v>
      </c>
      <c r="D40" s="54">
        <v>52.83</v>
      </c>
      <c r="E40" s="54">
        <v>35.49</v>
      </c>
      <c r="F40" s="54">
        <v>22.338429999999999</v>
      </c>
    </row>
    <row r="41" spans="1:6" x14ac:dyDescent="0.6">
      <c r="A41" s="54" t="s">
        <v>173</v>
      </c>
      <c r="B41" s="54" t="s">
        <v>383</v>
      </c>
      <c r="C41" s="54">
        <v>11</v>
      </c>
      <c r="D41" s="54">
        <v>19.899999999999999</v>
      </c>
      <c r="E41" s="54">
        <v>9.99</v>
      </c>
      <c r="F41" s="54">
        <v>24.480340000000002</v>
      </c>
    </row>
    <row r="42" spans="1:6" x14ac:dyDescent="0.6">
      <c r="A42" s="54" t="s">
        <v>215</v>
      </c>
      <c r="B42" s="54" t="s">
        <v>384</v>
      </c>
      <c r="C42" s="54">
        <v>25</v>
      </c>
      <c r="D42" s="54">
        <v>30.53</v>
      </c>
      <c r="E42" s="54">
        <v>16.18</v>
      </c>
      <c r="F42" s="54">
        <v>22.632090000000002</v>
      </c>
    </row>
    <row r="43" spans="1:6" x14ac:dyDescent="0.6">
      <c r="A43" s="54" t="s">
        <v>223</v>
      </c>
      <c r="B43" s="54" t="s">
        <v>385</v>
      </c>
      <c r="C43" s="54">
        <v>26</v>
      </c>
      <c r="D43" s="54">
        <v>31.32</v>
      </c>
      <c r="E43" s="54">
        <v>20.49</v>
      </c>
      <c r="F43" s="54">
        <v>23.40803</v>
      </c>
    </row>
  </sheetData>
  <phoneticPr fontId="6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96FCC-BEB0-4D80-BCFF-A3B627294CBA}">
  <sheetPr>
    <tabColor theme="8" tint="-0.249977111117893"/>
  </sheetPr>
  <dimension ref="A1:G1009"/>
  <sheetViews>
    <sheetView workbookViewId="0">
      <selection activeCell="A56" sqref="A56:H56"/>
    </sheetView>
  </sheetViews>
  <sheetFormatPr defaultRowHeight="18" x14ac:dyDescent="0.6"/>
  <cols>
    <col min="1" max="1" width="12.3828125" style="53" bestFit="1" customWidth="1"/>
    <col min="2" max="2" width="12.15234375" style="53" bestFit="1" customWidth="1"/>
    <col min="3" max="3" width="10.07421875" style="53" bestFit="1" customWidth="1"/>
    <col min="4" max="4" width="8.4609375" style="53" bestFit="1" customWidth="1"/>
    <col min="5" max="5" width="12.61328125" style="53" customWidth="1"/>
    <col min="6" max="6" width="12.23046875" style="53" customWidth="1"/>
    <col min="7" max="7" width="8.4609375" style="53" bestFit="1" customWidth="1"/>
    <col min="8" max="16384" width="9.23046875" style="53"/>
  </cols>
  <sheetData>
    <row r="1" spans="1:7" x14ac:dyDescent="0.6">
      <c r="A1" s="52" t="s">
        <v>263</v>
      </c>
      <c r="B1" s="52" t="s">
        <v>280</v>
      </c>
      <c r="C1" s="52" t="s">
        <v>281</v>
      </c>
      <c r="D1" s="52" t="s">
        <v>282</v>
      </c>
      <c r="E1" s="52" t="s">
        <v>283</v>
      </c>
      <c r="F1" s="52" t="s">
        <v>284</v>
      </c>
      <c r="G1" s="52" t="s">
        <v>285</v>
      </c>
    </row>
    <row r="2" spans="1:7" x14ac:dyDescent="0.6">
      <c r="A2" s="54" t="s">
        <v>237</v>
      </c>
      <c r="B2" s="54" t="s">
        <v>344</v>
      </c>
      <c r="C2" s="54" t="s">
        <v>33</v>
      </c>
      <c r="D2" s="54">
        <v>18.58906</v>
      </c>
      <c r="E2" s="54">
        <v>18.59104</v>
      </c>
      <c r="F2" s="54" t="s">
        <v>386</v>
      </c>
      <c r="G2" s="54">
        <v>18.590050000000002</v>
      </c>
    </row>
    <row r="3" spans="1:7" x14ac:dyDescent="0.6">
      <c r="A3" s="54" t="s">
        <v>237</v>
      </c>
      <c r="B3" s="54" t="s">
        <v>344</v>
      </c>
      <c r="C3" s="54" t="s">
        <v>34</v>
      </c>
      <c r="D3" s="54">
        <v>25.67296</v>
      </c>
      <c r="E3" s="54">
        <v>25.74306</v>
      </c>
      <c r="F3" s="54" t="s">
        <v>386</v>
      </c>
      <c r="G3" s="54">
        <v>25.708010000000002</v>
      </c>
    </row>
    <row r="4" spans="1:7" x14ac:dyDescent="0.6">
      <c r="A4" s="54" t="s">
        <v>237</v>
      </c>
      <c r="B4" s="54" t="s">
        <v>344</v>
      </c>
      <c r="C4" s="54" t="s">
        <v>35</v>
      </c>
      <c r="D4" s="54">
        <v>25.31493</v>
      </c>
      <c r="E4" s="54">
        <v>25.288930000000001</v>
      </c>
      <c r="F4" s="54" t="s">
        <v>386</v>
      </c>
      <c r="G4" s="54">
        <v>25.301929999999999</v>
      </c>
    </row>
    <row r="5" spans="1:7" x14ac:dyDescent="0.6">
      <c r="A5" s="54" t="s">
        <v>237</v>
      </c>
      <c r="B5" s="54" t="s">
        <v>344</v>
      </c>
      <c r="C5" s="54" t="s">
        <v>387</v>
      </c>
      <c r="D5" s="54">
        <v>25.463239999999999</v>
      </c>
      <c r="E5" s="54">
        <v>22.336490000000001</v>
      </c>
      <c r="F5" s="54" t="s">
        <v>386</v>
      </c>
      <c r="G5" s="54">
        <v>23.89987</v>
      </c>
    </row>
    <row r="6" spans="1:7" x14ac:dyDescent="0.6">
      <c r="A6" s="54" t="s">
        <v>237</v>
      </c>
      <c r="B6" s="54" t="s">
        <v>344</v>
      </c>
      <c r="C6" s="54" t="s">
        <v>36</v>
      </c>
      <c r="D6" s="54">
        <v>28.010010000000001</v>
      </c>
      <c r="E6" s="54">
        <v>28.145440000000001</v>
      </c>
      <c r="F6" s="54" t="s">
        <v>386</v>
      </c>
      <c r="G6" s="54">
        <v>28.077729999999999</v>
      </c>
    </row>
    <row r="7" spans="1:7" x14ac:dyDescent="0.6">
      <c r="A7" s="54" t="s">
        <v>237</v>
      </c>
      <c r="B7" s="54" t="s">
        <v>344</v>
      </c>
      <c r="C7" s="54" t="s">
        <v>37</v>
      </c>
      <c r="D7" s="54">
        <v>25.499680000000001</v>
      </c>
      <c r="E7" s="54">
        <v>25.462949999999999</v>
      </c>
      <c r="F7" s="54" t="s">
        <v>386</v>
      </c>
      <c r="G7" s="54">
        <v>25.48132</v>
      </c>
    </row>
    <row r="8" spans="1:7" x14ac:dyDescent="0.6">
      <c r="A8" s="54" t="s">
        <v>237</v>
      </c>
      <c r="B8" s="54" t="s">
        <v>344</v>
      </c>
      <c r="C8" s="54" t="s">
        <v>38</v>
      </c>
      <c r="D8" s="54">
        <v>24.909559999999999</v>
      </c>
      <c r="E8" s="54">
        <v>24.925909999999998</v>
      </c>
      <c r="F8" s="54" t="s">
        <v>386</v>
      </c>
      <c r="G8" s="54">
        <v>24.917739999999998</v>
      </c>
    </row>
    <row r="9" spans="1:7" x14ac:dyDescent="0.6">
      <c r="A9" s="54" t="s">
        <v>237</v>
      </c>
      <c r="B9" s="54" t="s">
        <v>344</v>
      </c>
      <c r="C9" s="54" t="s">
        <v>39</v>
      </c>
      <c r="D9" s="54">
        <v>25.74212</v>
      </c>
      <c r="E9" s="54">
        <v>25.471299999999999</v>
      </c>
      <c r="F9" s="54" t="s">
        <v>386</v>
      </c>
      <c r="G9" s="54">
        <v>25.60671</v>
      </c>
    </row>
    <row r="10" spans="1:7" x14ac:dyDescent="0.6">
      <c r="A10" s="54" t="s">
        <v>237</v>
      </c>
      <c r="B10" s="54" t="s">
        <v>344</v>
      </c>
      <c r="C10" s="54" t="s">
        <v>388</v>
      </c>
      <c r="D10" s="54">
        <v>40</v>
      </c>
      <c r="E10" s="54">
        <v>40</v>
      </c>
      <c r="F10" s="54" t="s">
        <v>386</v>
      </c>
      <c r="G10" s="54">
        <v>40</v>
      </c>
    </row>
    <row r="11" spans="1:7" x14ac:dyDescent="0.6">
      <c r="A11" s="54" t="s">
        <v>237</v>
      </c>
      <c r="B11" s="54" t="s">
        <v>344</v>
      </c>
      <c r="C11" s="54" t="s">
        <v>61</v>
      </c>
      <c r="D11" s="54">
        <v>28.21274</v>
      </c>
      <c r="E11" s="54">
        <v>28.06597</v>
      </c>
      <c r="F11" s="54" t="s">
        <v>386</v>
      </c>
      <c r="G11" s="54">
        <v>28.13936</v>
      </c>
    </row>
    <row r="12" spans="1:7" x14ac:dyDescent="0.6">
      <c r="A12" s="54" t="s">
        <v>237</v>
      </c>
      <c r="B12" s="54" t="s">
        <v>344</v>
      </c>
      <c r="C12" s="54" t="s">
        <v>40</v>
      </c>
      <c r="D12" s="54">
        <v>23.630579999999998</v>
      </c>
      <c r="E12" s="54">
        <v>23.541620000000002</v>
      </c>
      <c r="F12" s="54" t="s">
        <v>386</v>
      </c>
      <c r="G12" s="54">
        <v>23.586099999999998</v>
      </c>
    </row>
    <row r="13" spans="1:7" x14ac:dyDescent="0.6">
      <c r="A13" s="54" t="s">
        <v>237</v>
      </c>
      <c r="B13" s="54" t="s">
        <v>344</v>
      </c>
      <c r="C13" s="54" t="s">
        <v>41</v>
      </c>
      <c r="D13" s="54">
        <v>23.73949</v>
      </c>
      <c r="E13" s="54">
        <v>23.70824</v>
      </c>
      <c r="F13" s="54" t="s">
        <v>386</v>
      </c>
      <c r="G13" s="54">
        <v>23.723870000000002</v>
      </c>
    </row>
    <row r="14" spans="1:7" x14ac:dyDescent="0.6">
      <c r="A14" s="54" t="s">
        <v>237</v>
      </c>
      <c r="B14" s="54" t="s">
        <v>344</v>
      </c>
      <c r="C14" s="54" t="s">
        <v>42</v>
      </c>
      <c r="D14" s="54">
        <v>19.67163</v>
      </c>
      <c r="E14" s="54">
        <v>19.670549999999999</v>
      </c>
      <c r="F14" s="54" t="s">
        <v>386</v>
      </c>
      <c r="G14" s="54">
        <v>19.67109</v>
      </c>
    </row>
    <row r="15" spans="1:7" x14ac:dyDescent="0.6">
      <c r="A15" s="54" t="s">
        <v>237</v>
      </c>
      <c r="B15" s="54" t="s">
        <v>344</v>
      </c>
      <c r="C15" s="54" t="s">
        <v>43</v>
      </c>
      <c r="D15" s="54">
        <v>25.294560000000001</v>
      </c>
      <c r="E15" s="54">
        <v>25.303999999999998</v>
      </c>
      <c r="F15" s="54" t="s">
        <v>386</v>
      </c>
      <c r="G15" s="54">
        <v>25.29928</v>
      </c>
    </row>
    <row r="16" spans="1:7" x14ac:dyDescent="0.6">
      <c r="A16" s="54" t="s">
        <v>237</v>
      </c>
      <c r="B16" s="54" t="s">
        <v>344</v>
      </c>
      <c r="C16" s="54" t="s">
        <v>44</v>
      </c>
      <c r="D16" s="54">
        <v>26.649529999999999</v>
      </c>
      <c r="E16" s="54">
        <v>26.73066</v>
      </c>
      <c r="F16" s="54" t="s">
        <v>386</v>
      </c>
      <c r="G16" s="54">
        <v>26.690100000000001</v>
      </c>
    </row>
    <row r="17" spans="1:7" x14ac:dyDescent="0.6">
      <c r="A17" s="54" t="s">
        <v>237</v>
      </c>
      <c r="B17" s="54" t="s">
        <v>344</v>
      </c>
      <c r="C17" s="54" t="s">
        <v>45</v>
      </c>
      <c r="D17" s="54">
        <v>26.74494</v>
      </c>
      <c r="E17" s="54">
        <v>26.764050000000001</v>
      </c>
      <c r="F17" s="54" t="s">
        <v>386</v>
      </c>
      <c r="G17" s="54">
        <v>26.7545</v>
      </c>
    </row>
    <row r="18" spans="1:7" x14ac:dyDescent="0.6">
      <c r="A18" s="54" t="s">
        <v>237</v>
      </c>
      <c r="B18" s="54" t="s">
        <v>344</v>
      </c>
      <c r="C18" s="54" t="s">
        <v>46</v>
      </c>
      <c r="D18" s="54">
        <v>26.853670000000001</v>
      </c>
      <c r="E18" s="54">
        <v>26.811959999999999</v>
      </c>
      <c r="F18" s="54" t="s">
        <v>386</v>
      </c>
      <c r="G18" s="54">
        <v>26.832820000000002</v>
      </c>
    </row>
    <row r="19" spans="1:7" x14ac:dyDescent="0.6">
      <c r="A19" s="54" t="s">
        <v>237</v>
      </c>
      <c r="B19" s="54" t="s">
        <v>344</v>
      </c>
      <c r="C19" s="54" t="s">
        <v>47</v>
      </c>
      <c r="D19" s="54">
        <v>23.123619999999999</v>
      </c>
      <c r="E19" s="54">
        <v>23.135390000000001</v>
      </c>
      <c r="F19" s="54" t="s">
        <v>386</v>
      </c>
      <c r="G19" s="54">
        <v>23.12951</v>
      </c>
    </row>
    <row r="20" spans="1:7" x14ac:dyDescent="0.6">
      <c r="A20" s="54" t="s">
        <v>237</v>
      </c>
      <c r="B20" s="54" t="s">
        <v>344</v>
      </c>
      <c r="C20" s="54" t="s">
        <v>48</v>
      </c>
      <c r="D20" s="54">
        <v>25.819800000000001</v>
      </c>
      <c r="E20" s="54">
        <v>25.831800000000001</v>
      </c>
      <c r="F20" s="54" t="s">
        <v>386</v>
      </c>
      <c r="G20" s="54">
        <v>25.825800000000001</v>
      </c>
    </row>
    <row r="21" spans="1:7" x14ac:dyDescent="0.6">
      <c r="A21" s="54" t="s">
        <v>237</v>
      </c>
      <c r="B21" s="54" t="s">
        <v>344</v>
      </c>
      <c r="C21" s="54" t="s">
        <v>49</v>
      </c>
      <c r="D21" s="54">
        <v>23.330100000000002</v>
      </c>
      <c r="E21" s="54">
        <v>23.386089999999999</v>
      </c>
      <c r="F21" s="54" t="s">
        <v>386</v>
      </c>
      <c r="G21" s="54">
        <v>23.3581</v>
      </c>
    </row>
    <row r="22" spans="1:7" x14ac:dyDescent="0.6">
      <c r="A22" s="54" t="s">
        <v>237</v>
      </c>
      <c r="B22" s="54" t="s">
        <v>344</v>
      </c>
      <c r="C22" s="54" t="s">
        <v>50</v>
      </c>
      <c r="D22" s="54">
        <v>20.531649999999999</v>
      </c>
      <c r="E22" s="54">
        <v>20.569089999999999</v>
      </c>
      <c r="F22" s="54" t="s">
        <v>386</v>
      </c>
      <c r="G22" s="54">
        <v>20.550370000000001</v>
      </c>
    </row>
    <row r="23" spans="1:7" x14ac:dyDescent="0.6">
      <c r="A23" s="54" t="s">
        <v>237</v>
      </c>
      <c r="B23" s="54" t="s">
        <v>344</v>
      </c>
      <c r="C23" s="54" t="s">
        <v>51</v>
      </c>
      <c r="D23" s="54">
        <v>27.804749999999999</v>
      </c>
      <c r="E23" s="54">
        <v>27.776730000000001</v>
      </c>
      <c r="F23" s="54" t="s">
        <v>386</v>
      </c>
      <c r="G23" s="54">
        <v>27.79074</v>
      </c>
    </row>
    <row r="24" spans="1:7" x14ac:dyDescent="0.6">
      <c r="A24" s="54" t="s">
        <v>237</v>
      </c>
      <c r="B24" s="54" t="s">
        <v>344</v>
      </c>
      <c r="C24" s="54" t="s">
        <v>389</v>
      </c>
      <c r="D24" s="54">
        <v>40</v>
      </c>
      <c r="E24" s="54">
        <v>40</v>
      </c>
      <c r="F24" s="54" t="s">
        <v>386</v>
      </c>
      <c r="G24" s="54">
        <v>40</v>
      </c>
    </row>
    <row r="25" spans="1:7" x14ac:dyDescent="0.6">
      <c r="A25" s="54" t="s">
        <v>237</v>
      </c>
      <c r="B25" s="54" t="s">
        <v>344</v>
      </c>
      <c r="C25" s="54" t="s">
        <v>52</v>
      </c>
      <c r="D25" s="54">
        <v>23.961770000000001</v>
      </c>
      <c r="E25" s="54">
        <v>23.900120000000001</v>
      </c>
      <c r="F25" s="54" t="s">
        <v>386</v>
      </c>
      <c r="G25" s="54">
        <v>23.930949999999999</v>
      </c>
    </row>
    <row r="26" spans="1:7" x14ac:dyDescent="0.6">
      <c r="A26" s="54" t="s">
        <v>235</v>
      </c>
      <c r="B26" s="54" t="s">
        <v>345</v>
      </c>
      <c r="C26" s="54" t="s">
        <v>33</v>
      </c>
      <c r="D26" s="54">
        <v>19.078130000000002</v>
      </c>
      <c r="E26" s="54">
        <v>19.053830000000001</v>
      </c>
      <c r="F26" s="54" t="s">
        <v>386</v>
      </c>
      <c r="G26" s="54">
        <v>19.06598</v>
      </c>
    </row>
    <row r="27" spans="1:7" x14ac:dyDescent="0.6">
      <c r="A27" s="54" t="s">
        <v>235</v>
      </c>
      <c r="B27" s="54" t="s">
        <v>345</v>
      </c>
      <c r="C27" s="54" t="s">
        <v>34</v>
      </c>
      <c r="D27" s="54">
        <v>26.657399999999999</v>
      </c>
      <c r="E27" s="54">
        <v>26.809360000000002</v>
      </c>
      <c r="F27" s="54" t="s">
        <v>386</v>
      </c>
      <c r="G27" s="54">
        <v>26.73338</v>
      </c>
    </row>
    <row r="28" spans="1:7" x14ac:dyDescent="0.6">
      <c r="A28" s="54" t="s">
        <v>235</v>
      </c>
      <c r="B28" s="54" t="s">
        <v>345</v>
      </c>
      <c r="C28" s="54" t="s">
        <v>35</v>
      </c>
      <c r="D28" s="54">
        <v>25.609970000000001</v>
      </c>
      <c r="E28" s="54">
        <v>25.724710000000002</v>
      </c>
      <c r="F28" s="54" t="s">
        <v>386</v>
      </c>
      <c r="G28" s="54">
        <v>25.667339999999999</v>
      </c>
    </row>
    <row r="29" spans="1:7" x14ac:dyDescent="0.6">
      <c r="A29" s="54" t="s">
        <v>235</v>
      </c>
      <c r="B29" s="54" t="s">
        <v>345</v>
      </c>
      <c r="C29" s="54" t="s">
        <v>387</v>
      </c>
      <c r="D29" s="54">
        <v>27.373370000000001</v>
      </c>
      <c r="E29" s="54">
        <v>40</v>
      </c>
      <c r="F29" s="54" t="s">
        <v>386</v>
      </c>
      <c r="G29" s="54">
        <v>33.686689999999999</v>
      </c>
    </row>
    <row r="30" spans="1:7" x14ac:dyDescent="0.6">
      <c r="A30" s="54" t="s">
        <v>235</v>
      </c>
      <c r="B30" s="54" t="s">
        <v>345</v>
      </c>
      <c r="C30" s="54" t="s">
        <v>36</v>
      </c>
      <c r="D30" s="54">
        <v>26.94885</v>
      </c>
      <c r="E30" s="54">
        <v>26.962910000000001</v>
      </c>
      <c r="F30" s="54" t="s">
        <v>386</v>
      </c>
      <c r="G30" s="54">
        <v>26.955880000000001</v>
      </c>
    </row>
    <row r="31" spans="1:7" x14ac:dyDescent="0.6">
      <c r="A31" s="54" t="s">
        <v>235</v>
      </c>
      <c r="B31" s="54" t="s">
        <v>345</v>
      </c>
      <c r="C31" s="54" t="s">
        <v>37</v>
      </c>
      <c r="D31" s="54">
        <v>28.830939999999998</v>
      </c>
      <c r="E31" s="54">
        <v>28.92475</v>
      </c>
      <c r="F31" s="54" t="s">
        <v>386</v>
      </c>
      <c r="G31" s="54">
        <v>28.877849999999999</v>
      </c>
    </row>
    <row r="32" spans="1:7" x14ac:dyDescent="0.6">
      <c r="A32" s="54" t="s">
        <v>235</v>
      </c>
      <c r="B32" s="54" t="s">
        <v>345</v>
      </c>
      <c r="C32" s="54" t="s">
        <v>38</v>
      </c>
      <c r="D32" s="54">
        <v>27.38973</v>
      </c>
      <c r="E32" s="54">
        <v>27.540669999999999</v>
      </c>
      <c r="F32" s="54" t="s">
        <v>386</v>
      </c>
      <c r="G32" s="54">
        <v>27.465199999999999</v>
      </c>
    </row>
    <row r="33" spans="1:7" x14ac:dyDescent="0.6">
      <c r="A33" s="54" t="s">
        <v>235</v>
      </c>
      <c r="B33" s="54" t="s">
        <v>345</v>
      </c>
      <c r="C33" s="54" t="s">
        <v>39</v>
      </c>
      <c r="D33" s="54">
        <v>25.785769999999999</v>
      </c>
      <c r="E33" s="54">
        <v>25.862909999999999</v>
      </c>
      <c r="F33" s="54" t="s">
        <v>386</v>
      </c>
      <c r="G33" s="54">
        <v>25.824339999999999</v>
      </c>
    </row>
    <row r="34" spans="1:7" x14ac:dyDescent="0.6">
      <c r="A34" s="54" t="s">
        <v>235</v>
      </c>
      <c r="B34" s="54" t="s">
        <v>345</v>
      </c>
      <c r="C34" s="54" t="s">
        <v>388</v>
      </c>
      <c r="D34" s="54">
        <v>40</v>
      </c>
      <c r="E34" s="54">
        <v>40</v>
      </c>
      <c r="F34" s="54" t="s">
        <v>386</v>
      </c>
      <c r="G34" s="54">
        <v>40</v>
      </c>
    </row>
    <row r="35" spans="1:7" x14ac:dyDescent="0.6">
      <c r="A35" s="54" t="s">
        <v>235</v>
      </c>
      <c r="B35" s="54" t="s">
        <v>345</v>
      </c>
      <c r="C35" s="54" t="s">
        <v>61</v>
      </c>
      <c r="D35" s="54">
        <v>29.114889999999999</v>
      </c>
      <c r="E35" s="54">
        <v>29.14649</v>
      </c>
      <c r="F35" s="54" t="s">
        <v>386</v>
      </c>
      <c r="G35" s="54">
        <v>29.130690000000001</v>
      </c>
    </row>
    <row r="36" spans="1:7" x14ac:dyDescent="0.6">
      <c r="A36" s="54" t="s">
        <v>235</v>
      </c>
      <c r="B36" s="54" t="s">
        <v>345</v>
      </c>
      <c r="C36" s="54" t="s">
        <v>40</v>
      </c>
      <c r="D36" s="54">
        <v>25.16245</v>
      </c>
      <c r="E36" s="54">
        <v>25.043279999999999</v>
      </c>
      <c r="F36" s="54" t="s">
        <v>386</v>
      </c>
      <c r="G36" s="54">
        <v>25.102869999999999</v>
      </c>
    </row>
    <row r="37" spans="1:7" x14ac:dyDescent="0.6">
      <c r="A37" s="54" t="s">
        <v>235</v>
      </c>
      <c r="B37" s="54" t="s">
        <v>345</v>
      </c>
      <c r="C37" s="54" t="s">
        <v>41</v>
      </c>
      <c r="D37" s="54">
        <v>24.881959999999999</v>
      </c>
      <c r="E37" s="54">
        <v>24.93431</v>
      </c>
      <c r="F37" s="54" t="s">
        <v>386</v>
      </c>
      <c r="G37" s="54">
        <v>24.90814</v>
      </c>
    </row>
    <row r="38" spans="1:7" x14ac:dyDescent="0.6">
      <c r="A38" s="54" t="s">
        <v>235</v>
      </c>
      <c r="B38" s="54" t="s">
        <v>345</v>
      </c>
      <c r="C38" s="54" t="s">
        <v>42</v>
      </c>
      <c r="D38" s="54">
        <v>20.737110000000001</v>
      </c>
      <c r="E38" s="54">
        <v>20.81636</v>
      </c>
      <c r="F38" s="54" t="s">
        <v>386</v>
      </c>
      <c r="G38" s="54">
        <v>20.77674</v>
      </c>
    </row>
    <row r="39" spans="1:7" x14ac:dyDescent="0.6">
      <c r="A39" s="54" t="s">
        <v>235</v>
      </c>
      <c r="B39" s="54" t="s">
        <v>345</v>
      </c>
      <c r="C39" s="54" t="s">
        <v>43</v>
      </c>
      <c r="D39" s="54">
        <v>26.651589999999999</v>
      </c>
      <c r="E39" s="54">
        <v>26.781759999999998</v>
      </c>
      <c r="F39" s="54" t="s">
        <v>386</v>
      </c>
      <c r="G39" s="54">
        <v>26.71668</v>
      </c>
    </row>
    <row r="40" spans="1:7" x14ac:dyDescent="0.6">
      <c r="A40" s="54" t="s">
        <v>235</v>
      </c>
      <c r="B40" s="54" t="s">
        <v>345</v>
      </c>
      <c r="C40" s="54" t="s">
        <v>44</v>
      </c>
      <c r="D40" s="54">
        <v>28.256989999999998</v>
      </c>
      <c r="E40" s="54">
        <v>28.221209999999999</v>
      </c>
      <c r="F40" s="54" t="s">
        <v>386</v>
      </c>
      <c r="G40" s="54">
        <v>28.239100000000001</v>
      </c>
    </row>
    <row r="41" spans="1:7" x14ac:dyDescent="0.6">
      <c r="A41" s="54" t="s">
        <v>235</v>
      </c>
      <c r="B41" s="54" t="s">
        <v>345</v>
      </c>
      <c r="C41" s="54" t="s">
        <v>45</v>
      </c>
      <c r="D41" s="54">
        <v>27.123919999999998</v>
      </c>
      <c r="E41" s="54">
        <v>27.097100000000001</v>
      </c>
      <c r="F41" s="54" t="s">
        <v>386</v>
      </c>
      <c r="G41" s="54">
        <v>27.110510000000001</v>
      </c>
    </row>
    <row r="42" spans="1:7" x14ac:dyDescent="0.6">
      <c r="A42" s="54" t="s">
        <v>235</v>
      </c>
      <c r="B42" s="54" t="s">
        <v>345</v>
      </c>
      <c r="C42" s="54" t="s">
        <v>46</v>
      </c>
      <c r="D42" s="54">
        <v>28.676449999999999</v>
      </c>
      <c r="E42" s="54">
        <v>28.858429999999998</v>
      </c>
      <c r="F42" s="54" t="s">
        <v>386</v>
      </c>
      <c r="G42" s="54">
        <v>28.767440000000001</v>
      </c>
    </row>
    <row r="43" spans="1:7" x14ac:dyDescent="0.6">
      <c r="A43" s="54" t="s">
        <v>235</v>
      </c>
      <c r="B43" s="54" t="s">
        <v>345</v>
      </c>
      <c r="C43" s="54" t="s">
        <v>47</v>
      </c>
      <c r="D43" s="54">
        <v>21.417619999999999</v>
      </c>
      <c r="E43" s="54">
        <v>21.470790000000001</v>
      </c>
      <c r="F43" s="54" t="s">
        <v>386</v>
      </c>
      <c r="G43" s="54">
        <v>21.444210000000002</v>
      </c>
    </row>
    <row r="44" spans="1:7" x14ac:dyDescent="0.6">
      <c r="A44" s="54" t="s">
        <v>235</v>
      </c>
      <c r="B44" s="54" t="s">
        <v>345</v>
      </c>
      <c r="C44" s="54" t="s">
        <v>48</v>
      </c>
      <c r="D44" s="54">
        <v>27.258479999999999</v>
      </c>
      <c r="E44" s="54">
        <v>27.325220000000002</v>
      </c>
      <c r="F44" s="54" t="s">
        <v>386</v>
      </c>
      <c r="G44" s="54">
        <v>27.29185</v>
      </c>
    </row>
    <row r="45" spans="1:7" x14ac:dyDescent="0.6">
      <c r="A45" s="54" t="s">
        <v>235</v>
      </c>
      <c r="B45" s="54" t="s">
        <v>345</v>
      </c>
      <c r="C45" s="54" t="s">
        <v>49</v>
      </c>
      <c r="D45" s="54">
        <v>30.33614</v>
      </c>
      <c r="E45" s="54">
        <v>29.787400000000002</v>
      </c>
      <c r="F45" s="54" t="s">
        <v>386</v>
      </c>
      <c r="G45" s="54">
        <v>30.061769999999999</v>
      </c>
    </row>
    <row r="46" spans="1:7" x14ac:dyDescent="0.6">
      <c r="A46" s="54" t="s">
        <v>235</v>
      </c>
      <c r="B46" s="54" t="s">
        <v>345</v>
      </c>
      <c r="C46" s="54" t="s">
        <v>50</v>
      </c>
      <c r="D46" s="54">
        <v>21.777429999999999</v>
      </c>
      <c r="E46" s="54">
        <v>21.760719999999999</v>
      </c>
      <c r="F46" s="54" t="s">
        <v>386</v>
      </c>
      <c r="G46" s="54">
        <v>21.769079999999999</v>
      </c>
    </row>
    <row r="47" spans="1:7" x14ac:dyDescent="0.6">
      <c r="A47" s="54" t="s">
        <v>235</v>
      </c>
      <c r="B47" s="54" t="s">
        <v>345</v>
      </c>
      <c r="C47" s="54" t="s">
        <v>51</v>
      </c>
      <c r="D47" s="54">
        <v>26.41892</v>
      </c>
      <c r="E47" s="54">
        <v>26.437809999999999</v>
      </c>
      <c r="F47" s="54" t="s">
        <v>386</v>
      </c>
      <c r="G47" s="54">
        <v>26.428370000000001</v>
      </c>
    </row>
    <row r="48" spans="1:7" x14ac:dyDescent="0.6">
      <c r="A48" s="54" t="s">
        <v>235</v>
      </c>
      <c r="B48" s="54" t="s">
        <v>345</v>
      </c>
      <c r="C48" s="54" t="s">
        <v>389</v>
      </c>
      <c r="D48" s="54">
        <v>40</v>
      </c>
      <c r="E48" s="54">
        <v>40</v>
      </c>
      <c r="F48" s="54" t="s">
        <v>386</v>
      </c>
      <c r="G48" s="54">
        <v>40</v>
      </c>
    </row>
    <row r="49" spans="1:7" x14ac:dyDescent="0.6">
      <c r="A49" s="54" t="s">
        <v>235</v>
      </c>
      <c r="B49" s="54" t="s">
        <v>345</v>
      </c>
      <c r="C49" s="54" t="s">
        <v>52</v>
      </c>
      <c r="D49" s="54">
        <v>26.123000000000001</v>
      </c>
      <c r="E49" s="54">
        <v>26.16001</v>
      </c>
      <c r="F49" s="54" t="s">
        <v>386</v>
      </c>
      <c r="G49" s="54">
        <v>26.14151</v>
      </c>
    </row>
    <row r="50" spans="1:7" x14ac:dyDescent="0.6">
      <c r="A50" s="54" t="s">
        <v>161</v>
      </c>
      <c r="B50" s="54" t="s">
        <v>346</v>
      </c>
      <c r="C50" s="54" t="s">
        <v>33</v>
      </c>
      <c r="D50" s="54">
        <v>20.642330000000001</v>
      </c>
      <c r="E50" s="54">
        <v>20.563960000000002</v>
      </c>
      <c r="F50" s="54" t="s">
        <v>386</v>
      </c>
      <c r="G50" s="54">
        <v>20.603149999999999</v>
      </c>
    </row>
    <row r="51" spans="1:7" x14ac:dyDescent="0.6">
      <c r="A51" s="54" t="s">
        <v>161</v>
      </c>
      <c r="B51" s="54" t="s">
        <v>346</v>
      </c>
      <c r="C51" s="54" t="s">
        <v>34</v>
      </c>
      <c r="D51" s="54">
        <v>28.304300000000001</v>
      </c>
      <c r="E51" s="54">
        <v>28.441279999999999</v>
      </c>
      <c r="F51" s="54" t="s">
        <v>386</v>
      </c>
      <c r="G51" s="54">
        <v>28.372789999999998</v>
      </c>
    </row>
    <row r="52" spans="1:7" x14ac:dyDescent="0.6">
      <c r="A52" s="54" t="s">
        <v>161</v>
      </c>
      <c r="B52" s="54" t="s">
        <v>346</v>
      </c>
      <c r="C52" s="54" t="s">
        <v>35</v>
      </c>
      <c r="D52" s="54">
        <v>27.21519</v>
      </c>
      <c r="E52" s="54">
        <v>27.218050000000002</v>
      </c>
      <c r="F52" s="54" t="s">
        <v>386</v>
      </c>
      <c r="G52" s="54">
        <v>27.216619999999999</v>
      </c>
    </row>
    <row r="53" spans="1:7" x14ac:dyDescent="0.6">
      <c r="A53" s="54" t="s">
        <v>161</v>
      </c>
      <c r="B53" s="54" t="s">
        <v>346</v>
      </c>
      <c r="C53" s="54" t="s">
        <v>387</v>
      </c>
      <c r="D53" s="54">
        <v>21.279769999999999</v>
      </c>
      <c r="E53" s="54">
        <v>40</v>
      </c>
      <c r="F53" s="54" t="s">
        <v>386</v>
      </c>
      <c r="G53" s="54">
        <v>30.639890000000001</v>
      </c>
    </row>
    <row r="54" spans="1:7" x14ac:dyDescent="0.6">
      <c r="A54" s="54" t="s">
        <v>161</v>
      </c>
      <c r="B54" s="54" t="s">
        <v>346</v>
      </c>
      <c r="C54" s="54" t="s">
        <v>36</v>
      </c>
      <c r="D54" s="54">
        <v>27.269570000000002</v>
      </c>
      <c r="E54" s="54">
        <v>27.387910000000002</v>
      </c>
      <c r="F54" s="54" t="s">
        <v>386</v>
      </c>
      <c r="G54" s="54">
        <v>27.32874</v>
      </c>
    </row>
    <row r="55" spans="1:7" x14ac:dyDescent="0.6">
      <c r="A55" s="54" t="s">
        <v>161</v>
      </c>
      <c r="B55" s="54" t="s">
        <v>346</v>
      </c>
      <c r="C55" s="54" t="s">
        <v>37</v>
      </c>
      <c r="D55" s="54">
        <v>31.029330000000002</v>
      </c>
      <c r="E55" s="54">
        <v>30.919589999999999</v>
      </c>
      <c r="F55" s="54" t="s">
        <v>386</v>
      </c>
      <c r="G55" s="54">
        <v>30.974460000000001</v>
      </c>
    </row>
    <row r="56" spans="1:7" x14ac:dyDescent="0.6">
      <c r="A56" s="54" t="s">
        <v>161</v>
      </c>
      <c r="B56" s="54" t="s">
        <v>346</v>
      </c>
      <c r="C56" s="54" t="s">
        <v>38</v>
      </c>
      <c r="D56" s="54">
        <v>29.083369999999999</v>
      </c>
      <c r="E56" s="54">
        <v>29.083169999999999</v>
      </c>
      <c r="F56" s="54" t="s">
        <v>386</v>
      </c>
      <c r="G56" s="54">
        <v>29.083269999999999</v>
      </c>
    </row>
    <row r="57" spans="1:7" x14ac:dyDescent="0.6">
      <c r="A57" s="54" t="s">
        <v>161</v>
      </c>
      <c r="B57" s="54" t="s">
        <v>346</v>
      </c>
      <c r="C57" s="54" t="s">
        <v>39</v>
      </c>
      <c r="D57" s="54">
        <v>27.917549999999999</v>
      </c>
      <c r="E57" s="54">
        <v>27.654699999999998</v>
      </c>
      <c r="F57" s="54" t="s">
        <v>386</v>
      </c>
      <c r="G57" s="54">
        <v>27.78613</v>
      </c>
    </row>
    <row r="58" spans="1:7" x14ac:dyDescent="0.6">
      <c r="A58" s="54" t="s">
        <v>161</v>
      </c>
      <c r="B58" s="54" t="s">
        <v>346</v>
      </c>
      <c r="C58" s="54" t="s">
        <v>388</v>
      </c>
      <c r="D58" s="54">
        <v>40</v>
      </c>
      <c r="E58" s="54">
        <v>40</v>
      </c>
      <c r="F58" s="54" t="s">
        <v>386</v>
      </c>
      <c r="G58" s="54">
        <v>40</v>
      </c>
    </row>
    <row r="59" spans="1:7" x14ac:dyDescent="0.6">
      <c r="A59" s="54" t="s">
        <v>161</v>
      </c>
      <c r="B59" s="54" t="s">
        <v>346</v>
      </c>
      <c r="C59" s="54" t="s">
        <v>61</v>
      </c>
      <c r="D59" s="54">
        <v>29.959589999999999</v>
      </c>
      <c r="E59" s="54">
        <v>29.96115</v>
      </c>
      <c r="F59" s="54" t="s">
        <v>386</v>
      </c>
      <c r="G59" s="54">
        <v>29.960370000000001</v>
      </c>
    </row>
    <row r="60" spans="1:7" x14ac:dyDescent="0.6">
      <c r="A60" s="54" t="s">
        <v>161</v>
      </c>
      <c r="B60" s="54" t="s">
        <v>346</v>
      </c>
      <c r="C60" s="54" t="s">
        <v>40</v>
      </c>
      <c r="D60" s="54">
        <v>26.35088</v>
      </c>
      <c r="E60" s="54">
        <v>26.370249999999999</v>
      </c>
      <c r="F60" s="54" t="s">
        <v>386</v>
      </c>
      <c r="G60" s="54">
        <v>26.360569999999999</v>
      </c>
    </row>
    <row r="61" spans="1:7" x14ac:dyDescent="0.6">
      <c r="A61" s="54" t="s">
        <v>161</v>
      </c>
      <c r="B61" s="54" t="s">
        <v>346</v>
      </c>
      <c r="C61" s="54" t="s">
        <v>41</v>
      </c>
      <c r="D61" s="54">
        <v>27.713039999999999</v>
      </c>
      <c r="E61" s="54">
        <v>27.641359999999999</v>
      </c>
      <c r="F61" s="54" t="s">
        <v>386</v>
      </c>
      <c r="G61" s="54">
        <v>27.677199999999999</v>
      </c>
    </row>
    <row r="62" spans="1:7" x14ac:dyDescent="0.6">
      <c r="A62" s="54" t="s">
        <v>161</v>
      </c>
      <c r="B62" s="54" t="s">
        <v>346</v>
      </c>
      <c r="C62" s="54" t="s">
        <v>42</v>
      </c>
      <c r="D62" s="54">
        <v>22.284839999999999</v>
      </c>
      <c r="E62" s="54">
        <v>22.30714</v>
      </c>
      <c r="F62" s="54" t="s">
        <v>386</v>
      </c>
      <c r="G62" s="54">
        <v>22.29599</v>
      </c>
    </row>
    <row r="63" spans="1:7" x14ac:dyDescent="0.6">
      <c r="A63" s="54" t="s">
        <v>161</v>
      </c>
      <c r="B63" s="54" t="s">
        <v>346</v>
      </c>
      <c r="C63" s="54" t="s">
        <v>43</v>
      </c>
      <c r="D63" s="54">
        <v>27.636669999999999</v>
      </c>
      <c r="E63" s="54">
        <v>27.756710000000002</v>
      </c>
      <c r="F63" s="54" t="s">
        <v>386</v>
      </c>
      <c r="G63" s="54">
        <v>27.69669</v>
      </c>
    </row>
    <row r="64" spans="1:7" x14ac:dyDescent="0.6">
      <c r="A64" s="54" t="s">
        <v>161</v>
      </c>
      <c r="B64" s="54" t="s">
        <v>346</v>
      </c>
      <c r="C64" s="54" t="s">
        <v>44</v>
      </c>
      <c r="D64" s="54">
        <v>27.680630000000001</v>
      </c>
      <c r="E64" s="54">
        <v>27.595379999999999</v>
      </c>
      <c r="F64" s="54" t="s">
        <v>386</v>
      </c>
      <c r="G64" s="54">
        <v>27.638010000000001</v>
      </c>
    </row>
    <row r="65" spans="1:7" x14ac:dyDescent="0.6">
      <c r="A65" s="54" t="s">
        <v>161</v>
      </c>
      <c r="B65" s="54" t="s">
        <v>346</v>
      </c>
      <c r="C65" s="54" t="s">
        <v>45</v>
      </c>
      <c r="D65" s="54">
        <v>28.189240000000002</v>
      </c>
      <c r="E65" s="54">
        <v>27.99728</v>
      </c>
      <c r="F65" s="54" t="s">
        <v>386</v>
      </c>
      <c r="G65" s="54">
        <v>28.093260000000001</v>
      </c>
    </row>
    <row r="66" spans="1:7" x14ac:dyDescent="0.6">
      <c r="A66" s="54" t="s">
        <v>161</v>
      </c>
      <c r="B66" s="54" t="s">
        <v>346</v>
      </c>
      <c r="C66" s="54" t="s">
        <v>46</v>
      </c>
      <c r="D66" s="54">
        <v>30.21049</v>
      </c>
      <c r="E66" s="54">
        <v>30.375109999999999</v>
      </c>
      <c r="F66" s="54" t="s">
        <v>386</v>
      </c>
      <c r="G66" s="54">
        <v>30.2928</v>
      </c>
    </row>
    <row r="67" spans="1:7" x14ac:dyDescent="0.6">
      <c r="A67" s="54" t="s">
        <v>161</v>
      </c>
      <c r="B67" s="54" t="s">
        <v>346</v>
      </c>
      <c r="C67" s="54" t="s">
        <v>47</v>
      </c>
      <c r="D67" s="54">
        <v>29.85708</v>
      </c>
      <c r="E67" s="54">
        <v>29.883600000000001</v>
      </c>
      <c r="F67" s="54" t="s">
        <v>386</v>
      </c>
      <c r="G67" s="54">
        <v>29.870339999999999</v>
      </c>
    </row>
    <row r="68" spans="1:7" x14ac:dyDescent="0.6">
      <c r="A68" s="54" t="s">
        <v>161</v>
      </c>
      <c r="B68" s="54" t="s">
        <v>346</v>
      </c>
      <c r="C68" s="54" t="s">
        <v>48</v>
      </c>
      <c r="D68" s="54">
        <v>30.26464</v>
      </c>
      <c r="E68" s="54">
        <v>30.555440000000001</v>
      </c>
      <c r="F68" s="54" t="s">
        <v>386</v>
      </c>
      <c r="G68" s="54">
        <v>30.410039999999999</v>
      </c>
    </row>
    <row r="69" spans="1:7" x14ac:dyDescent="0.6">
      <c r="A69" s="54" t="s">
        <v>161</v>
      </c>
      <c r="B69" s="54" t="s">
        <v>346</v>
      </c>
      <c r="C69" s="54" t="s">
        <v>49</v>
      </c>
      <c r="D69" s="54">
        <v>26.254629999999999</v>
      </c>
      <c r="E69" s="54">
        <v>26.197510000000001</v>
      </c>
      <c r="F69" s="54" t="s">
        <v>386</v>
      </c>
      <c r="G69" s="54">
        <v>26.22607</v>
      </c>
    </row>
    <row r="70" spans="1:7" x14ac:dyDescent="0.6">
      <c r="A70" s="54" t="s">
        <v>161</v>
      </c>
      <c r="B70" s="54" t="s">
        <v>346</v>
      </c>
      <c r="C70" s="54" t="s">
        <v>50</v>
      </c>
      <c r="D70" s="54">
        <v>21.186319999999998</v>
      </c>
      <c r="E70" s="54">
        <v>21.321490000000001</v>
      </c>
      <c r="F70" s="54" t="s">
        <v>386</v>
      </c>
      <c r="G70" s="54">
        <v>21.253910000000001</v>
      </c>
    </row>
    <row r="71" spans="1:7" x14ac:dyDescent="0.6">
      <c r="A71" s="54" t="s">
        <v>161</v>
      </c>
      <c r="B71" s="54" t="s">
        <v>346</v>
      </c>
      <c r="C71" s="54" t="s">
        <v>51</v>
      </c>
      <c r="D71" s="54">
        <v>27.086980000000001</v>
      </c>
      <c r="E71" s="54">
        <v>27.0197</v>
      </c>
      <c r="F71" s="54" t="s">
        <v>386</v>
      </c>
      <c r="G71" s="54">
        <v>27.053339999999999</v>
      </c>
    </row>
    <row r="72" spans="1:7" x14ac:dyDescent="0.6">
      <c r="A72" s="54" t="s">
        <v>161</v>
      </c>
      <c r="B72" s="54" t="s">
        <v>346</v>
      </c>
      <c r="C72" s="54" t="s">
        <v>389</v>
      </c>
      <c r="D72" s="54">
        <v>40</v>
      </c>
      <c r="E72" s="54">
        <v>40</v>
      </c>
      <c r="F72" s="54" t="s">
        <v>386</v>
      </c>
      <c r="G72" s="54">
        <v>40</v>
      </c>
    </row>
    <row r="73" spans="1:7" x14ac:dyDescent="0.6">
      <c r="A73" s="54" t="s">
        <v>161</v>
      </c>
      <c r="B73" s="54" t="s">
        <v>346</v>
      </c>
      <c r="C73" s="54" t="s">
        <v>52</v>
      </c>
      <c r="D73" s="54">
        <v>27.489350000000002</v>
      </c>
      <c r="E73" s="54">
        <v>27.49681</v>
      </c>
      <c r="F73" s="54" t="s">
        <v>386</v>
      </c>
      <c r="G73" s="54">
        <v>27.493079999999999</v>
      </c>
    </row>
    <row r="74" spans="1:7" x14ac:dyDescent="0.6">
      <c r="A74" s="54" t="s">
        <v>257</v>
      </c>
      <c r="B74" s="54" t="s">
        <v>347</v>
      </c>
      <c r="C74" s="54" t="s">
        <v>33</v>
      </c>
      <c r="D74" s="54">
        <v>20.050689999999999</v>
      </c>
      <c r="E74" s="54">
        <v>19.966200000000001</v>
      </c>
      <c r="F74" s="54" t="s">
        <v>386</v>
      </c>
      <c r="G74" s="54">
        <v>20.00845</v>
      </c>
    </row>
    <row r="75" spans="1:7" x14ac:dyDescent="0.6">
      <c r="A75" s="54" t="s">
        <v>257</v>
      </c>
      <c r="B75" s="54" t="s">
        <v>347</v>
      </c>
      <c r="C75" s="54" t="s">
        <v>34</v>
      </c>
      <c r="D75" s="54">
        <v>26.047779999999999</v>
      </c>
      <c r="E75" s="54">
        <v>26.239560000000001</v>
      </c>
      <c r="F75" s="54" t="s">
        <v>386</v>
      </c>
      <c r="G75" s="54">
        <v>26.14367</v>
      </c>
    </row>
    <row r="76" spans="1:7" x14ac:dyDescent="0.6">
      <c r="A76" s="54" t="s">
        <v>257</v>
      </c>
      <c r="B76" s="54" t="s">
        <v>347</v>
      </c>
      <c r="C76" s="54" t="s">
        <v>35</v>
      </c>
      <c r="D76" s="54">
        <v>26.406829999999999</v>
      </c>
      <c r="E76" s="54">
        <v>26.261800000000001</v>
      </c>
      <c r="F76" s="54" t="s">
        <v>386</v>
      </c>
      <c r="G76" s="54">
        <v>26.334320000000002</v>
      </c>
    </row>
    <row r="77" spans="1:7" x14ac:dyDescent="0.6">
      <c r="A77" s="54" t="s">
        <v>257</v>
      </c>
      <c r="B77" s="54" t="s">
        <v>347</v>
      </c>
      <c r="C77" s="54" t="s">
        <v>387</v>
      </c>
      <c r="D77" s="54">
        <v>40</v>
      </c>
      <c r="E77" s="54">
        <v>40</v>
      </c>
      <c r="F77" s="54" t="s">
        <v>386</v>
      </c>
      <c r="G77" s="54">
        <v>40</v>
      </c>
    </row>
    <row r="78" spans="1:7" x14ac:dyDescent="0.6">
      <c r="A78" s="54" t="s">
        <v>257</v>
      </c>
      <c r="B78" s="54" t="s">
        <v>347</v>
      </c>
      <c r="C78" s="54" t="s">
        <v>36</v>
      </c>
      <c r="D78" s="54">
        <v>28.89433</v>
      </c>
      <c r="E78" s="54">
        <v>28.96058</v>
      </c>
      <c r="F78" s="54" t="s">
        <v>386</v>
      </c>
      <c r="G78" s="54">
        <v>28.92746</v>
      </c>
    </row>
    <row r="79" spans="1:7" x14ac:dyDescent="0.6">
      <c r="A79" s="54" t="s">
        <v>257</v>
      </c>
      <c r="B79" s="54" t="s">
        <v>347</v>
      </c>
      <c r="C79" s="54" t="s">
        <v>37</v>
      </c>
      <c r="D79" s="54">
        <v>26.417829999999999</v>
      </c>
      <c r="E79" s="54">
        <v>26.434529999999999</v>
      </c>
      <c r="F79" s="54" t="s">
        <v>386</v>
      </c>
      <c r="G79" s="54">
        <v>26.426179999999999</v>
      </c>
    </row>
    <row r="80" spans="1:7" x14ac:dyDescent="0.6">
      <c r="A80" s="54" t="s">
        <v>257</v>
      </c>
      <c r="B80" s="54" t="s">
        <v>347</v>
      </c>
      <c r="C80" s="54" t="s">
        <v>38</v>
      </c>
      <c r="D80" s="54">
        <v>26.311730000000001</v>
      </c>
      <c r="E80" s="54">
        <v>26.352910000000001</v>
      </c>
      <c r="F80" s="54" t="s">
        <v>386</v>
      </c>
      <c r="G80" s="54">
        <v>26.332319999999999</v>
      </c>
    </row>
    <row r="81" spans="1:7" x14ac:dyDescent="0.6">
      <c r="A81" s="54" t="s">
        <v>257</v>
      </c>
      <c r="B81" s="54" t="s">
        <v>347</v>
      </c>
      <c r="C81" s="54" t="s">
        <v>39</v>
      </c>
      <c r="D81" s="54">
        <v>26.271509999999999</v>
      </c>
      <c r="E81" s="54">
        <v>26.130590000000002</v>
      </c>
      <c r="F81" s="54" t="s">
        <v>386</v>
      </c>
      <c r="G81" s="54">
        <v>26.201049999999999</v>
      </c>
    </row>
    <row r="82" spans="1:7" x14ac:dyDescent="0.6">
      <c r="A82" s="54" t="s">
        <v>257</v>
      </c>
      <c r="B82" s="54" t="s">
        <v>347</v>
      </c>
      <c r="C82" s="54" t="s">
        <v>388</v>
      </c>
      <c r="D82" s="54">
        <v>40</v>
      </c>
      <c r="E82" s="54">
        <v>40</v>
      </c>
      <c r="F82" s="54" t="s">
        <v>386</v>
      </c>
      <c r="G82" s="54">
        <v>40</v>
      </c>
    </row>
    <row r="83" spans="1:7" x14ac:dyDescent="0.6">
      <c r="A83" s="54" t="s">
        <v>257</v>
      </c>
      <c r="B83" s="54" t="s">
        <v>347</v>
      </c>
      <c r="C83" s="54" t="s">
        <v>61</v>
      </c>
      <c r="D83" s="54">
        <v>28.827739999999999</v>
      </c>
      <c r="E83" s="54">
        <v>29.102879999999999</v>
      </c>
      <c r="F83" s="54" t="s">
        <v>386</v>
      </c>
      <c r="G83" s="54">
        <v>28.965309999999999</v>
      </c>
    </row>
    <row r="84" spans="1:7" x14ac:dyDescent="0.6">
      <c r="A84" s="54" t="s">
        <v>257</v>
      </c>
      <c r="B84" s="54" t="s">
        <v>347</v>
      </c>
      <c r="C84" s="54" t="s">
        <v>40</v>
      </c>
      <c r="D84" s="54">
        <v>25.720849999999999</v>
      </c>
      <c r="E84" s="54">
        <v>25.59965</v>
      </c>
      <c r="F84" s="54" t="s">
        <v>386</v>
      </c>
      <c r="G84" s="54">
        <v>25.660250000000001</v>
      </c>
    </row>
    <row r="85" spans="1:7" x14ac:dyDescent="0.6">
      <c r="A85" s="54" t="s">
        <v>257</v>
      </c>
      <c r="B85" s="54" t="s">
        <v>347</v>
      </c>
      <c r="C85" s="54" t="s">
        <v>41</v>
      </c>
      <c r="D85" s="54">
        <v>25.181709999999999</v>
      </c>
      <c r="E85" s="54">
        <v>25.2273</v>
      </c>
      <c r="F85" s="54" t="s">
        <v>386</v>
      </c>
      <c r="G85" s="54">
        <v>25.204509999999999</v>
      </c>
    </row>
    <row r="86" spans="1:7" x14ac:dyDescent="0.6">
      <c r="A86" s="54" t="s">
        <v>257</v>
      </c>
      <c r="B86" s="54" t="s">
        <v>347</v>
      </c>
      <c r="C86" s="54" t="s">
        <v>42</v>
      </c>
      <c r="D86" s="54">
        <v>21.293710000000001</v>
      </c>
      <c r="E86" s="54">
        <v>21.28755</v>
      </c>
      <c r="F86" s="54" t="s">
        <v>386</v>
      </c>
      <c r="G86" s="54">
        <v>21.29063</v>
      </c>
    </row>
    <row r="87" spans="1:7" x14ac:dyDescent="0.6">
      <c r="A87" s="54" t="s">
        <v>257</v>
      </c>
      <c r="B87" s="54" t="s">
        <v>347</v>
      </c>
      <c r="C87" s="54" t="s">
        <v>43</v>
      </c>
      <c r="D87" s="54">
        <v>25.550879999999999</v>
      </c>
      <c r="E87" s="54">
        <v>25.593789999999998</v>
      </c>
      <c r="F87" s="54" t="s">
        <v>386</v>
      </c>
      <c r="G87" s="54">
        <v>25.572340000000001</v>
      </c>
    </row>
    <row r="88" spans="1:7" x14ac:dyDescent="0.6">
      <c r="A88" s="54" t="s">
        <v>257</v>
      </c>
      <c r="B88" s="54" t="s">
        <v>347</v>
      </c>
      <c r="C88" s="54" t="s">
        <v>44</v>
      </c>
      <c r="D88" s="54">
        <v>28.247979999999998</v>
      </c>
      <c r="E88" s="54">
        <v>28.083539999999999</v>
      </c>
      <c r="F88" s="54" t="s">
        <v>386</v>
      </c>
      <c r="G88" s="54">
        <v>28.165759999999999</v>
      </c>
    </row>
    <row r="89" spans="1:7" x14ac:dyDescent="0.6">
      <c r="A89" s="54" t="s">
        <v>257</v>
      </c>
      <c r="B89" s="54" t="s">
        <v>347</v>
      </c>
      <c r="C89" s="54" t="s">
        <v>45</v>
      </c>
      <c r="D89" s="54">
        <v>26.707630000000002</v>
      </c>
      <c r="E89" s="54">
        <v>26.79439</v>
      </c>
      <c r="F89" s="54" t="s">
        <v>386</v>
      </c>
      <c r="G89" s="54">
        <v>26.751010000000001</v>
      </c>
    </row>
    <row r="90" spans="1:7" x14ac:dyDescent="0.6">
      <c r="A90" s="54" t="s">
        <v>257</v>
      </c>
      <c r="B90" s="54" t="s">
        <v>347</v>
      </c>
      <c r="C90" s="54" t="s">
        <v>46</v>
      </c>
      <c r="D90" s="54">
        <v>27.333749999999998</v>
      </c>
      <c r="E90" s="54">
        <v>27.416049999999998</v>
      </c>
      <c r="F90" s="54" t="s">
        <v>386</v>
      </c>
      <c r="G90" s="54">
        <v>27.3749</v>
      </c>
    </row>
    <row r="91" spans="1:7" x14ac:dyDescent="0.6">
      <c r="A91" s="54" t="s">
        <v>257</v>
      </c>
      <c r="B91" s="54" t="s">
        <v>347</v>
      </c>
      <c r="C91" s="54" t="s">
        <v>47</v>
      </c>
      <c r="D91" s="54">
        <v>23.734290000000001</v>
      </c>
      <c r="E91" s="54">
        <v>23.832979999999999</v>
      </c>
      <c r="F91" s="54" t="s">
        <v>386</v>
      </c>
      <c r="G91" s="54">
        <v>23.783639999999998</v>
      </c>
    </row>
    <row r="92" spans="1:7" x14ac:dyDescent="0.6">
      <c r="A92" s="54" t="s">
        <v>257</v>
      </c>
      <c r="B92" s="54" t="s">
        <v>347</v>
      </c>
      <c r="C92" s="54" t="s">
        <v>48</v>
      </c>
      <c r="D92" s="54">
        <v>24.997150000000001</v>
      </c>
      <c r="E92" s="54">
        <v>24.932870000000001</v>
      </c>
      <c r="F92" s="54" t="s">
        <v>386</v>
      </c>
      <c r="G92" s="54">
        <v>24.965009999999999</v>
      </c>
    </row>
    <row r="93" spans="1:7" x14ac:dyDescent="0.6">
      <c r="A93" s="54" t="s">
        <v>257</v>
      </c>
      <c r="B93" s="54" t="s">
        <v>347</v>
      </c>
      <c r="C93" s="54" t="s">
        <v>49</v>
      </c>
      <c r="D93" s="54">
        <v>27.786930000000002</v>
      </c>
      <c r="E93" s="54">
        <v>27.716560000000001</v>
      </c>
      <c r="F93" s="54" t="s">
        <v>386</v>
      </c>
      <c r="G93" s="54">
        <v>27.751750000000001</v>
      </c>
    </row>
    <row r="94" spans="1:7" x14ac:dyDescent="0.6">
      <c r="A94" s="54" t="s">
        <v>257</v>
      </c>
      <c r="B94" s="54" t="s">
        <v>347</v>
      </c>
      <c r="C94" s="54" t="s">
        <v>50</v>
      </c>
      <c r="D94" s="54">
        <v>20.727239999999998</v>
      </c>
      <c r="E94" s="54">
        <v>20.766179999999999</v>
      </c>
      <c r="F94" s="54" t="s">
        <v>386</v>
      </c>
      <c r="G94" s="54">
        <v>20.74671</v>
      </c>
    </row>
    <row r="95" spans="1:7" x14ac:dyDescent="0.6">
      <c r="A95" s="54" t="s">
        <v>257</v>
      </c>
      <c r="B95" s="54" t="s">
        <v>347</v>
      </c>
      <c r="C95" s="54" t="s">
        <v>51</v>
      </c>
      <c r="D95" s="54">
        <v>28.57282</v>
      </c>
      <c r="E95" s="54">
        <v>28.64819</v>
      </c>
      <c r="F95" s="54" t="s">
        <v>386</v>
      </c>
      <c r="G95" s="54">
        <v>28.610510000000001</v>
      </c>
    </row>
    <row r="96" spans="1:7" x14ac:dyDescent="0.6">
      <c r="A96" s="54" t="s">
        <v>257</v>
      </c>
      <c r="B96" s="54" t="s">
        <v>347</v>
      </c>
      <c r="C96" s="54" t="s">
        <v>389</v>
      </c>
      <c r="D96" s="54">
        <v>40</v>
      </c>
      <c r="E96" s="54">
        <v>40</v>
      </c>
      <c r="F96" s="54" t="s">
        <v>386</v>
      </c>
      <c r="G96" s="54">
        <v>40</v>
      </c>
    </row>
    <row r="97" spans="1:7" x14ac:dyDescent="0.6">
      <c r="A97" s="54" t="s">
        <v>257</v>
      </c>
      <c r="B97" s="54" t="s">
        <v>347</v>
      </c>
      <c r="C97" s="54" t="s">
        <v>52</v>
      </c>
      <c r="D97" s="54">
        <v>25.36411</v>
      </c>
      <c r="E97" s="54">
        <v>25.479890000000001</v>
      </c>
      <c r="F97" s="54" t="s">
        <v>386</v>
      </c>
      <c r="G97" s="54">
        <v>25.422000000000001</v>
      </c>
    </row>
    <row r="98" spans="1:7" x14ac:dyDescent="0.6">
      <c r="A98" s="54" t="s">
        <v>259</v>
      </c>
      <c r="B98" s="54" t="s">
        <v>348</v>
      </c>
      <c r="C98" s="54" t="s">
        <v>33</v>
      </c>
      <c r="D98" s="54">
        <v>17.962050000000001</v>
      </c>
      <c r="E98" s="54">
        <v>17.778960000000001</v>
      </c>
      <c r="F98" s="54" t="s">
        <v>386</v>
      </c>
      <c r="G98" s="54">
        <v>17.870509999999999</v>
      </c>
    </row>
    <row r="99" spans="1:7" x14ac:dyDescent="0.6">
      <c r="A99" s="54" t="s">
        <v>259</v>
      </c>
      <c r="B99" s="54" t="s">
        <v>348</v>
      </c>
      <c r="C99" s="54" t="s">
        <v>34</v>
      </c>
      <c r="D99" s="54">
        <v>25.10125</v>
      </c>
      <c r="E99" s="54">
        <v>25.147970000000001</v>
      </c>
      <c r="F99" s="54" t="s">
        <v>386</v>
      </c>
      <c r="G99" s="54">
        <v>25.124610000000001</v>
      </c>
    </row>
    <row r="100" spans="1:7" x14ac:dyDescent="0.6">
      <c r="A100" s="54" t="s">
        <v>259</v>
      </c>
      <c r="B100" s="54" t="s">
        <v>348</v>
      </c>
      <c r="C100" s="54" t="s">
        <v>35</v>
      </c>
      <c r="D100" s="54">
        <v>25.471769999999999</v>
      </c>
      <c r="E100" s="54">
        <v>25.39818</v>
      </c>
      <c r="F100" s="54" t="s">
        <v>386</v>
      </c>
      <c r="G100" s="54">
        <v>25.434979999999999</v>
      </c>
    </row>
    <row r="101" spans="1:7" x14ac:dyDescent="0.6">
      <c r="A101" s="54" t="s">
        <v>259</v>
      </c>
      <c r="B101" s="54" t="s">
        <v>348</v>
      </c>
      <c r="C101" s="54" t="s">
        <v>387</v>
      </c>
      <c r="D101" s="54">
        <v>22.81747</v>
      </c>
      <c r="E101" s="54">
        <v>26.344639999999998</v>
      </c>
      <c r="F101" s="54" t="s">
        <v>386</v>
      </c>
      <c r="G101" s="54">
        <v>24.581060000000001</v>
      </c>
    </row>
    <row r="102" spans="1:7" x14ac:dyDescent="0.6">
      <c r="A102" s="54" t="s">
        <v>259</v>
      </c>
      <c r="B102" s="54" t="s">
        <v>348</v>
      </c>
      <c r="C102" s="54" t="s">
        <v>36</v>
      </c>
      <c r="D102" s="54">
        <v>28.668150000000001</v>
      </c>
      <c r="E102" s="54">
        <v>28.781860000000002</v>
      </c>
      <c r="F102" s="54" t="s">
        <v>386</v>
      </c>
      <c r="G102" s="54">
        <v>28.725010000000001</v>
      </c>
    </row>
    <row r="103" spans="1:7" x14ac:dyDescent="0.6">
      <c r="A103" s="54" t="s">
        <v>259</v>
      </c>
      <c r="B103" s="54" t="s">
        <v>348</v>
      </c>
      <c r="C103" s="54" t="s">
        <v>37</v>
      </c>
      <c r="D103" s="54">
        <v>25.448139999999999</v>
      </c>
      <c r="E103" s="54">
        <v>25.371949999999998</v>
      </c>
      <c r="F103" s="54" t="s">
        <v>386</v>
      </c>
      <c r="G103" s="54">
        <v>25.410049999999998</v>
      </c>
    </row>
    <row r="104" spans="1:7" x14ac:dyDescent="0.6">
      <c r="A104" s="54" t="s">
        <v>259</v>
      </c>
      <c r="B104" s="54" t="s">
        <v>348</v>
      </c>
      <c r="C104" s="54" t="s">
        <v>38</v>
      </c>
      <c r="D104" s="54">
        <v>24.335609999999999</v>
      </c>
      <c r="E104" s="54">
        <v>24.37078</v>
      </c>
      <c r="F104" s="54" t="s">
        <v>386</v>
      </c>
      <c r="G104" s="54">
        <v>24.353200000000001</v>
      </c>
    </row>
    <row r="105" spans="1:7" x14ac:dyDescent="0.6">
      <c r="A105" s="54" t="s">
        <v>259</v>
      </c>
      <c r="B105" s="54" t="s">
        <v>348</v>
      </c>
      <c r="C105" s="54" t="s">
        <v>39</v>
      </c>
      <c r="D105" s="54">
        <v>24.39883</v>
      </c>
      <c r="E105" s="54">
        <v>24.375869999999999</v>
      </c>
      <c r="F105" s="54" t="s">
        <v>386</v>
      </c>
      <c r="G105" s="54">
        <v>24.387350000000001</v>
      </c>
    </row>
    <row r="106" spans="1:7" x14ac:dyDescent="0.6">
      <c r="A106" s="54" t="s">
        <v>259</v>
      </c>
      <c r="B106" s="54" t="s">
        <v>348</v>
      </c>
      <c r="C106" s="54" t="s">
        <v>388</v>
      </c>
      <c r="D106" s="54">
        <v>40</v>
      </c>
      <c r="E106" s="54">
        <v>40</v>
      </c>
      <c r="F106" s="54" t="s">
        <v>386</v>
      </c>
      <c r="G106" s="54">
        <v>40</v>
      </c>
    </row>
    <row r="107" spans="1:7" x14ac:dyDescent="0.6">
      <c r="A107" s="54" t="s">
        <v>259</v>
      </c>
      <c r="B107" s="54" t="s">
        <v>348</v>
      </c>
      <c r="C107" s="54" t="s">
        <v>61</v>
      </c>
      <c r="D107" s="54">
        <v>28.506060000000002</v>
      </c>
      <c r="E107" s="54">
        <v>28.226759999999999</v>
      </c>
      <c r="F107" s="54" t="s">
        <v>386</v>
      </c>
      <c r="G107" s="54">
        <v>28.366409999999998</v>
      </c>
    </row>
    <row r="108" spans="1:7" x14ac:dyDescent="0.6">
      <c r="A108" s="54" t="s">
        <v>259</v>
      </c>
      <c r="B108" s="54" t="s">
        <v>348</v>
      </c>
      <c r="C108" s="54" t="s">
        <v>40</v>
      </c>
      <c r="D108" s="54">
        <v>24.811129999999999</v>
      </c>
      <c r="E108" s="54">
        <v>24.7407</v>
      </c>
      <c r="F108" s="54" t="s">
        <v>386</v>
      </c>
      <c r="G108" s="54">
        <v>24.775919999999999</v>
      </c>
    </row>
    <row r="109" spans="1:7" x14ac:dyDescent="0.6">
      <c r="A109" s="54" t="s">
        <v>259</v>
      </c>
      <c r="B109" s="54" t="s">
        <v>348</v>
      </c>
      <c r="C109" s="54" t="s">
        <v>41</v>
      </c>
      <c r="D109" s="54">
        <v>26.39941</v>
      </c>
      <c r="E109" s="54">
        <v>26.520250000000001</v>
      </c>
      <c r="F109" s="54" t="s">
        <v>386</v>
      </c>
      <c r="G109" s="54">
        <v>26.45983</v>
      </c>
    </row>
    <row r="110" spans="1:7" x14ac:dyDescent="0.6">
      <c r="A110" s="54" t="s">
        <v>259</v>
      </c>
      <c r="B110" s="54" t="s">
        <v>348</v>
      </c>
      <c r="C110" s="54" t="s">
        <v>42</v>
      </c>
      <c r="D110" s="54">
        <v>18.059149999999999</v>
      </c>
      <c r="E110" s="54">
        <v>18.194030000000001</v>
      </c>
      <c r="F110" s="54" t="s">
        <v>386</v>
      </c>
      <c r="G110" s="54">
        <v>18.12659</v>
      </c>
    </row>
    <row r="111" spans="1:7" x14ac:dyDescent="0.6">
      <c r="A111" s="54" t="s">
        <v>259</v>
      </c>
      <c r="B111" s="54" t="s">
        <v>348</v>
      </c>
      <c r="C111" s="54" t="s">
        <v>43</v>
      </c>
      <c r="D111" s="54">
        <v>26.86084</v>
      </c>
      <c r="E111" s="54">
        <v>26.531780000000001</v>
      </c>
      <c r="F111" s="54" t="s">
        <v>386</v>
      </c>
      <c r="G111" s="54">
        <v>26.69631</v>
      </c>
    </row>
    <row r="112" spans="1:7" x14ac:dyDescent="0.6">
      <c r="A112" s="54" t="s">
        <v>259</v>
      </c>
      <c r="B112" s="54" t="s">
        <v>348</v>
      </c>
      <c r="C112" s="54" t="s">
        <v>44</v>
      </c>
      <c r="D112" s="54">
        <v>25.20524</v>
      </c>
      <c r="E112" s="54">
        <v>25.288519999999998</v>
      </c>
      <c r="F112" s="54" t="s">
        <v>386</v>
      </c>
      <c r="G112" s="54">
        <v>25.246880000000001</v>
      </c>
    </row>
    <row r="113" spans="1:7" x14ac:dyDescent="0.6">
      <c r="A113" s="54" t="s">
        <v>259</v>
      </c>
      <c r="B113" s="54" t="s">
        <v>348</v>
      </c>
      <c r="C113" s="54" t="s">
        <v>45</v>
      </c>
      <c r="D113" s="54">
        <v>26.503509999999999</v>
      </c>
      <c r="E113" s="54">
        <v>26.45749</v>
      </c>
      <c r="F113" s="54" t="s">
        <v>386</v>
      </c>
      <c r="G113" s="54">
        <v>26.480499999999999</v>
      </c>
    </row>
    <row r="114" spans="1:7" x14ac:dyDescent="0.6">
      <c r="A114" s="54" t="s">
        <v>259</v>
      </c>
      <c r="B114" s="54" t="s">
        <v>348</v>
      </c>
      <c r="C114" s="54" t="s">
        <v>46</v>
      </c>
      <c r="D114" s="54">
        <v>26.02223</v>
      </c>
      <c r="E114" s="54">
        <v>26.213280000000001</v>
      </c>
      <c r="F114" s="54" t="s">
        <v>386</v>
      </c>
      <c r="G114" s="54">
        <v>26.117760000000001</v>
      </c>
    </row>
    <row r="115" spans="1:7" x14ac:dyDescent="0.6">
      <c r="A115" s="54" t="s">
        <v>259</v>
      </c>
      <c r="B115" s="54" t="s">
        <v>348</v>
      </c>
      <c r="C115" s="54" t="s">
        <v>47</v>
      </c>
      <c r="D115" s="54">
        <v>22.117719999999998</v>
      </c>
      <c r="E115" s="54">
        <v>22.05518</v>
      </c>
      <c r="F115" s="54" t="s">
        <v>386</v>
      </c>
      <c r="G115" s="54">
        <v>22.086449999999999</v>
      </c>
    </row>
    <row r="116" spans="1:7" x14ac:dyDescent="0.6">
      <c r="A116" s="54" t="s">
        <v>259</v>
      </c>
      <c r="B116" s="54" t="s">
        <v>348</v>
      </c>
      <c r="C116" s="54" t="s">
        <v>48</v>
      </c>
      <c r="D116" s="54">
        <v>23.644100000000002</v>
      </c>
      <c r="E116" s="54">
        <v>23.54044</v>
      </c>
      <c r="F116" s="54" t="s">
        <v>386</v>
      </c>
      <c r="G116" s="54">
        <v>23.592269999999999</v>
      </c>
    </row>
    <row r="117" spans="1:7" x14ac:dyDescent="0.6">
      <c r="A117" s="54" t="s">
        <v>259</v>
      </c>
      <c r="B117" s="54" t="s">
        <v>348</v>
      </c>
      <c r="C117" s="54" t="s">
        <v>49</v>
      </c>
      <c r="D117" s="54">
        <v>30.317910000000001</v>
      </c>
      <c r="E117" s="54">
        <v>30.025880000000001</v>
      </c>
      <c r="F117" s="54" t="s">
        <v>386</v>
      </c>
      <c r="G117" s="54">
        <v>30.171900000000001</v>
      </c>
    </row>
    <row r="118" spans="1:7" x14ac:dyDescent="0.6">
      <c r="A118" s="54" t="s">
        <v>259</v>
      </c>
      <c r="B118" s="54" t="s">
        <v>348</v>
      </c>
      <c r="C118" s="54" t="s">
        <v>50</v>
      </c>
      <c r="D118" s="54">
        <v>19.612349999999999</v>
      </c>
      <c r="E118" s="54">
        <v>19.59956</v>
      </c>
      <c r="F118" s="54" t="s">
        <v>386</v>
      </c>
      <c r="G118" s="54">
        <v>19.60596</v>
      </c>
    </row>
    <row r="119" spans="1:7" x14ac:dyDescent="0.6">
      <c r="A119" s="54" t="s">
        <v>259</v>
      </c>
      <c r="B119" s="54" t="s">
        <v>348</v>
      </c>
      <c r="C119" s="54" t="s">
        <v>51</v>
      </c>
      <c r="D119" s="54">
        <v>26.211459999999999</v>
      </c>
      <c r="E119" s="54">
        <v>26.211539999999999</v>
      </c>
      <c r="F119" s="54" t="s">
        <v>386</v>
      </c>
      <c r="G119" s="54">
        <v>26.211500000000001</v>
      </c>
    </row>
    <row r="120" spans="1:7" x14ac:dyDescent="0.6">
      <c r="A120" s="54" t="s">
        <v>259</v>
      </c>
      <c r="B120" s="54" t="s">
        <v>348</v>
      </c>
      <c r="C120" s="54" t="s">
        <v>389</v>
      </c>
      <c r="D120" s="54">
        <v>40</v>
      </c>
      <c r="E120" s="54">
        <v>40</v>
      </c>
      <c r="F120" s="54" t="s">
        <v>386</v>
      </c>
      <c r="G120" s="54">
        <v>40</v>
      </c>
    </row>
    <row r="121" spans="1:7" x14ac:dyDescent="0.6">
      <c r="A121" s="54" t="s">
        <v>259</v>
      </c>
      <c r="B121" s="54" t="s">
        <v>348</v>
      </c>
      <c r="C121" s="54" t="s">
        <v>52</v>
      </c>
      <c r="D121" s="54">
        <v>23.53595</v>
      </c>
      <c r="E121" s="54">
        <v>23.42249</v>
      </c>
      <c r="F121" s="54" t="s">
        <v>386</v>
      </c>
      <c r="G121" s="54">
        <v>23.479220000000002</v>
      </c>
    </row>
    <row r="122" spans="1:7" x14ac:dyDescent="0.6">
      <c r="A122" s="54" t="s">
        <v>225</v>
      </c>
      <c r="B122" s="54" t="s">
        <v>349</v>
      </c>
      <c r="C122" s="54" t="s">
        <v>33</v>
      </c>
      <c r="D122" s="54">
        <v>19.89772</v>
      </c>
      <c r="E122" s="54">
        <v>19.800989999999999</v>
      </c>
      <c r="F122" s="54" t="s">
        <v>386</v>
      </c>
      <c r="G122" s="54">
        <v>19.849360000000001</v>
      </c>
    </row>
    <row r="123" spans="1:7" x14ac:dyDescent="0.6">
      <c r="A123" s="54" t="s">
        <v>225</v>
      </c>
      <c r="B123" s="54" t="s">
        <v>349</v>
      </c>
      <c r="C123" s="54" t="s">
        <v>34</v>
      </c>
      <c r="D123" s="54">
        <v>27.580680000000001</v>
      </c>
      <c r="E123" s="54">
        <v>27.813980000000001</v>
      </c>
      <c r="F123" s="54" t="s">
        <v>386</v>
      </c>
      <c r="G123" s="54">
        <v>27.697330000000001</v>
      </c>
    </row>
    <row r="124" spans="1:7" x14ac:dyDescent="0.6">
      <c r="A124" s="54" t="s">
        <v>225</v>
      </c>
      <c r="B124" s="54" t="s">
        <v>349</v>
      </c>
      <c r="C124" s="54" t="s">
        <v>35</v>
      </c>
      <c r="D124" s="54">
        <v>26.81409</v>
      </c>
      <c r="E124" s="54">
        <v>26.79823</v>
      </c>
      <c r="F124" s="54" t="s">
        <v>386</v>
      </c>
      <c r="G124" s="54">
        <v>26.806159999999998</v>
      </c>
    </row>
    <row r="125" spans="1:7" x14ac:dyDescent="0.6">
      <c r="A125" s="54" t="s">
        <v>225</v>
      </c>
      <c r="B125" s="54" t="s">
        <v>349</v>
      </c>
      <c r="C125" s="54" t="s">
        <v>387</v>
      </c>
      <c r="D125" s="54">
        <v>26.196449999999999</v>
      </c>
      <c r="E125" s="54">
        <v>25.380469999999999</v>
      </c>
      <c r="F125" s="54" t="s">
        <v>386</v>
      </c>
      <c r="G125" s="54">
        <v>25.788460000000001</v>
      </c>
    </row>
    <row r="126" spans="1:7" x14ac:dyDescent="0.6">
      <c r="A126" s="54" t="s">
        <v>225</v>
      </c>
      <c r="B126" s="54" t="s">
        <v>349</v>
      </c>
      <c r="C126" s="54" t="s">
        <v>36</v>
      </c>
      <c r="D126" s="54">
        <v>27.398489999999999</v>
      </c>
      <c r="E126" s="54">
        <v>27.543469999999999</v>
      </c>
      <c r="F126" s="54" t="s">
        <v>386</v>
      </c>
      <c r="G126" s="54">
        <v>27.470980000000001</v>
      </c>
    </row>
    <row r="127" spans="1:7" x14ac:dyDescent="0.6">
      <c r="A127" s="54" t="s">
        <v>225</v>
      </c>
      <c r="B127" s="54" t="s">
        <v>349</v>
      </c>
      <c r="C127" s="54" t="s">
        <v>37</v>
      </c>
      <c r="D127" s="54">
        <v>29.977979999999999</v>
      </c>
      <c r="E127" s="54">
        <v>29.883970000000001</v>
      </c>
      <c r="F127" s="54" t="s">
        <v>386</v>
      </c>
      <c r="G127" s="54">
        <v>29.930980000000002</v>
      </c>
    </row>
    <row r="128" spans="1:7" x14ac:dyDescent="0.6">
      <c r="A128" s="54" t="s">
        <v>225</v>
      </c>
      <c r="B128" s="54" t="s">
        <v>349</v>
      </c>
      <c r="C128" s="54" t="s">
        <v>38</v>
      </c>
      <c r="D128" s="54">
        <v>28.229690000000002</v>
      </c>
      <c r="E128" s="54">
        <v>28.59881</v>
      </c>
      <c r="F128" s="54" t="s">
        <v>386</v>
      </c>
      <c r="G128" s="54">
        <v>28.414249999999999</v>
      </c>
    </row>
    <row r="129" spans="1:7" x14ac:dyDescent="0.6">
      <c r="A129" s="54" t="s">
        <v>225</v>
      </c>
      <c r="B129" s="54" t="s">
        <v>349</v>
      </c>
      <c r="C129" s="54" t="s">
        <v>39</v>
      </c>
      <c r="D129" s="54">
        <v>26.608370000000001</v>
      </c>
      <c r="E129" s="54">
        <v>26.740100000000002</v>
      </c>
      <c r="F129" s="54" t="s">
        <v>386</v>
      </c>
      <c r="G129" s="54">
        <v>26.674240000000001</v>
      </c>
    </row>
    <row r="130" spans="1:7" x14ac:dyDescent="0.6">
      <c r="A130" s="54" t="s">
        <v>225</v>
      </c>
      <c r="B130" s="54" t="s">
        <v>349</v>
      </c>
      <c r="C130" s="54" t="s">
        <v>388</v>
      </c>
      <c r="D130" s="54">
        <v>40</v>
      </c>
      <c r="E130" s="54">
        <v>26.906040000000001</v>
      </c>
      <c r="F130" s="54" t="s">
        <v>386</v>
      </c>
      <c r="G130" s="54">
        <v>33.453020000000002</v>
      </c>
    </row>
    <row r="131" spans="1:7" x14ac:dyDescent="0.6">
      <c r="A131" s="54" t="s">
        <v>225</v>
      </c>
      <c r="B131" s="54" t="s">
        <v>349</v>
      </c>
      <c r="C131" s="54" t="s">
        <v>61</v>
      </c>
      <c r="D131" s="54">
        <v>29.03154</v>
      </c>
      <c r="E131" s="54">
        <v>29.274139999999999</v>
      </c>
      <c r="F131" s="54" t="s">
        <v>386</v>
      </c>
      <c r="G131" s="54">
        <v>29.152840000000001</v>
      </c>
    </row>
    <row r="132" spans="1:7" x14ac:dyDescent="0.6">
      <c r="A132" s="54" t="s">
        <v>225</v>
      </c>
      <c r="B132" s="54" t="s">
        <v>349</v>
      </c>
      <c r="C132" s="54" t="s">
        <v>40</v>
      </c>
      <c r="D132" s="54">
        <v>25.61</v>
      </c>
      <c r="E132" s="54">
        <v>25.634820000000001</v>
      </c>
      <c r="F132" s="54" t="s">
        <v>386</v>
      </c>
      <c r="G132" s="54">
        <v>25.622409999999999</v>
      </c>
    </row>
    <row r="133" spans="1:7" x14ac:dyDescent="0.6">
      <c r="A133" s="54" t="s">
        <v>225</v>
      </c>
      <c r="B133" s="54" t="s">
        <v>349</v>
      </c>
      <c r="C133" s="54" t="s">
        <v>41</v>
      </c>
      <c r="D133" s="54">
        <v>25.928380000000001</v>
      </c>
      <c r="E133" s="54">
        <v>25.829070000000002</v>
      </c>
      <c r="F133" s="54" t="s">
        <v>386</v>
      </c>
      <c r="G133" s="54">
        <v>25.878730000000001</v>
      </c>
    </row>
    <row r="134" spans="1:7" x14ac:dyDescent="0.6">
      <c r="A134" s="54" t="s">
        <v>225</v>
      </c>
      <c r="B134" s="54" t="s">
        <v>349</v>
      </c>
      <c r="C134" s="54" t="s">
        <v>42</v>
      </c>
      <c r="D134" s="54">
        <v>21.99549</v>
      </c>
      <c r="E134" s="54">
        <v>21.950579999999999</v>
      </c>
      <c r="F134" s="54" t="s">
        <v>386</v>
      </c>
      <c r="G134" s="54">
        <v>21.973040000000001</v>
      </c>
    </row>
    <row r="135" spans="1:7" x14ac:dyDescent="0.6">
      <c r="A135" s="54" t="s">
        <v>225</v>
      </c>
      <c r="B135" s="54" t="s">
        <v>349</v>
      </c>
      <c r="C135" s="54" t="s">
        <v>43</v>
      </c>
      <c r="D135" s="54">
        <v>26.863669999999999</v>
      </c>
      <c r="E135" s="54">
        <v>26.846360000000001</v>
      </c>
      <c r="F135" s="54" t="s">
        <v>386</v>
      </c>
      <c r="G135" s="54">
        <v>26.85502</v>
      </c>
    </row>
    <row r="136" spans="1:7" x14ac:dyDescent="0.6">
      <c r="A136" s="54" t="s">
        <v>225</v>
      </c>
      <c r="B136" s="54" t="s">
        <v>349</v>
      </c>
      <c r="C136" s="54" t="s">
        <v>44</v>
      </c>
      <c r="D136" s="54">
        <v>26.788430000000002</v>
      </c>
      <c r="E136" s="54">
        <v>26.680910000000001</v>
      </c>
      <c r="F136" s="54" t="s">
        <v>386</v>
      </c>
      <c r="G136" s="54">
        <v>26.734670000000001</v>
      </c>
    </row>
    <row r="137" spans="1:7" x14ac:dyDescent="0.6">
      <c r="A137" s="54" t="s">
        <v>225</v>
      </c>
      <c r="B137" s="54" t="s">
        <v>349</v>
      </c>
      <c r="C137" s="54" t="s">
        <v>45</v>
      </c>
      <c r="D137" s="54">
        <v>27.370539999999998</v>
      </c>
      <c r="E137" s="54">
        <v>27.188549999999999</v>
      </c>
      <c r="F137" s="54" t="s">
        <v>386</v>
      </c>
      <c r="G137" s="54">
        <v>27.27955</v>
      </c>
    </row>
    <row r="138" spans="1:7" x14ac:dyDescent="0.6">
      <c r="A138" s="54" t="s">
        <v>225</v>
      </c>
      <c r="B138" s="54" t="s">
        <v>349</v>
      </c>
      <c r="C138" s="54" t="s">
        <v>46</v>
      </c>
      <c r="D138" s="54">
        <v>29.976649999999999</v>
      </c>
      <c r="E138" s="54">
        <v>29.64658</v>
      </c>
      <c r="F138" s="54" t="s">
        <v>386</v>
      </c>
      <c r="G138" s="54">
        <v>29.811620000000001</v>
      </c>
    </row>
    <row r="139" spans="1:7" x14ac:dyDescent="0.6">
      <c r="A139" s="54" t="s">
        <v>225</v>
      </c>
      <c r="B139" s="54" t="s">
        <v>349</v>
      </c>
      <c r="C139" s="54" t="s">
        <v>47</v>
      </c>
      <c r="D139" s="54">
        <v>24.725000000000001</v>
      </c>
      <c r="E139" s="54">
        <v>24.738939999999999</v>
      </c>
      <c r="F139" s="54" t="s">
        <v>386</v>
      </c>
      <c r="G139" s="54">
        <v>24.73197</v>
      </c>
    </row>
    <row r="140" spans="1:7" x14ac:dyDescent="0.6">
      <c r="A140" s="54" t="s">
        <v>225</v>
      </c>
      <c r="B140" s="54" t="s">
        <v>349</v>
      </c>
      <c r="C140" s="54" t="s">
        <v>48</v>
      </c>
      <c r="D140" s="54">
        <v>28.635100000000001</v>
      </c>
      <c r="E140" s="54">
        <v>28.490300000000001</v>
      </c>
      <c r="F140" s="54" t="s">
        <v>386</v>
      </c>
      <c r="G140" s="54">
        <v>28.5627</v>
      </c>
    </row>
    <row r="141" spans="1:7" x14ac:dyDescent="0.6">
      <c r="A141" s="54" t="s">
        <v>225</v>
      </c>
      <c r="B141" s="54" t="s">
        <v>349</v>
      </c>
      <c r="C141" s="54" t="s">
        <v>49</v>
      </c>
      <c r="D141" s="54">
        <v>27.895499999999998</v>
      </c>
      <c r="E141" s="54">
        <v>28.210809999999999</v>
      </c>
      <c r="F141" s="54" t="s">
        <v>386</v>
      </c>
      <c r="G141" s="54">
        <v>28.053159999999998</v>
      </c>
    </row>
    <row r="142" spans="1:7" x14ac:dyDescent="0.6">
      <c r="A142" s="54" t="s">
        <v>225</v>
      </c>
      <c r="B142" s="54" t="s">
        <v>349</v>
      </c>
      <c r="C142" s="54" t="s">
        <v>50</v>
      </c>
      <c r="D142" s="54">
        <v>21.8188</v>
      </c>
      <c r="E142" s="54">
        <v>21.792010000000001</v>
      </c>
      <c r="F142" s="54" t="s">
        <v>386</v>
      </c>
      <c r="G142" s="54">
        <v>21.805409999999998</v>
      </c>
    </row>
    <row r="143" spans="1:7" x14ac:dyDescent="0.6">
      <c r="A143" s="54" t="s">
        <v>225</v>
      </c>
      <c r="B143" s="54" t="s">
        <v>349</v>
      </c>
      <c r="C143" s="54" t="s">
        <v>51</v>
      </c>
      <c r="D143" s="54">
        <v>26.21048</v>
      </c>
      <c r="E143" s="54">
        <v>26.02036</v>
      </c>
      <c r="F143" s="54" t="s">
        <v>386</v>
      </c>
      <c r="G143" s="54">
        <v>26.11542</v>
      </c>
    </row>
    <row r="144" spans="1:7" x14ac:dyDescent="0.6">
      <c r="A144" s="54" t="s">
        <v>225</v>
      </c>
      <c r="B144" s="54" t="s">
        <v>349</v>
      </c>
      <c r="C144" s="54" t="s">
        <v>389</v>
      </c>
      <c r="D144" s="54">
        <v>40</v>
      </c>
      <c r="E144" s="54">
        <v>40</v>
      </c>
      <c r="F144" s="54" t="s">
        <v>386</v>
      </c>
      <c r="G144" s="54">
        <v>40</v>
      </c>
    </row>
    <row r="145" spans="1:7" x14ac:dyDescent="0.6">
      <c r="A145" s="54" t="s">
        <v>225</v>
      </c>
      <c r="B145" s="54" t="s">
        <v>349</v>
      </c>
      <c r="C145" s="54" t="s">
        <v>52</v>
      </c>
      <c r="D145" s="54">
        <v>25.667629999999999</v>
      </c>
      <c r="E145" s="54">
        <v>25.519120000000001</v>
      </c>
      <c r="F145" s="54" t="s">
        <v>386</v>
      </c>
      <c r="G145" s="54">
        <v>25.59338</v>
      </c>
    </row>
    <row r="146" spans="1:7" x14ac:dyDescent="0.6">
      <c r="A146" s="54" t="s">
        <v>233</v>
      </c>
      <c r="B146" s="54" t="s">
        <v>350</v>
      </c>
      <c r="C146" s="54" t="s">
        <v>33</v>
      </c>
      <c r="D146" s="54">
        <v>19.35877</v>
      </c>
      <c r="E146" s="54">
        <v>19.296420000000001</v>
      </c>
      <c r="F146" s="54" t="s">
        <v>386</v>
      </c>
      <c r="G146" s="54">
        <v>19.3276</v>
      </c>
    </row>
    <row r="147" spans="1:7" x14ac:dyDescent="0.6">
      <c r="A147" s="54" t="s">
        <v>233</v>
      </c>
      <c r="B147" s="54" t="s">
        <v>350</v>
      </c>
      <c r="C147" s="54" t="s">
        <v>34</v>
      </c>
      <c r="D147" s="54">
        <v>26.702100000000002</v>
      </c>
      <c r="E147" s="54">
        <v>26.75975</v>
      </c>
      <c r="F147" s="54" t="s">
        <v>386</v>
      </c>
      <c r="G147" s="54">
        <v>26.730930000000001</v>
      </c>
    </row>
    <row r="148" spans="1:7" x14ac:dyDescent="0.6">
      <c r="A148" s="54" t="s">
        <v>233</v>
      </c>
      <c r="B148" s="54" t="s">
        <v>350</v>
      </c>
      <c r="C148" s="54" t="s">
        <v>35</v>
      </c>
      <c r="D148" s="54">
        <v>26.634419999999999</v>
      </c>
      <c r="E148" s="54">
        <v>26.73968</v>
      </c>
      <c r="F148" s="54" t="s">
        <v>386</v>
      </c>
      <c r="G148" s="54">
        <v>26.687049999999999</v>
      </c>
    </row>
    <row r="149" spans="1:7" x14ac:dyDescent="0.6">
      <c r="A149" s="54" t="s">
        <v>233</v>
      </c>
      <c r="B149" s="54" t="s">
        <v>350</v>
      </c>
      <c r="C149" s="54" t="s">
        <v>387</v>
      </c>
      <c r="D149" s="54">
        <v>22.259869999999999</v>
      </c>
      <c r="E149" s="54">
        <v>40</v>
      </c>
      <c r="F149" s="54" t="s">
        <v>386</v>
      </c>
      <c r="G149" s="54">
        <v>31.129940000000001</v>
      </c>
    </row>
    <row r="150" spans="1:7" x14ac:dyDescent="0.6">
      <c r="A150" s="54" t="s">
        <v>233</v>
      </c>
      <c r="B150" s="54" t="s">
        <v>350</v>
      </c>
      <c r="C150" s="54" t="s">
        <v>36</v>
      </c>
      <c r="D150" s="54">
        <v>25.95233</v>
      </c>
      <c r="E150" s="54">
        <v>25.77956</v>
      </c>
      <c r="F150" s="54" t="s">
        <v>386</v>
      </c>
      <c r="G150" s="54">
        <v>25.865950000000002</v>
      </c>
    </row>
    <row r="151" spans="1:7" x14ac:dyDescent="0.6">
      <c r="A151" s="54" t="s">
        <v>233</v>
      </c>
      <c r="B151" s="54" t="s">
        <v>350</v>
      </c>
      <c r="C151" s="54" t="s">
        <v>37</v>
      </c>
      <c r="D151" s="54">
        <v>26.443339999999999</v>
      </c>
      <c r="E151" s="54">
        <v>26.498390000000001</v>
      </c>
      <c r="F151" s="54" t="s">
        <v>386</v>
      </c>
      <c r="G151" s="54">
        <v>26.470870000000001</v>
      </c>
    </row>
    <row r="152" spans="1:7" x14ac:dyDescent="0.6">
      <c r="A152" s="54" t="s">
        <v>233</v>
      </c>
      <c r="B152" s="54" t="s">
        <v>350</v>
      </c>
      <c r="C152" s="54" t="s">
        <v>38</v>
      </c>
      <c r="D152" s="54">
        <v>25.787690000000001</v>
      </c>
      <c r="E152" s="54">
        <v>25.970580000000002</v>
      </c>
      <c r="F152" s="54" t="s">
        <v>386</v>
      </c>
      <c r="G152" s="54">
        <v>25.87914</v>
      </c>
    </row>
    <row r="153" spans="1:7" x14ac:dyDescent="0.6">
      <c r="A153" s="54" t="s">
        <v>233</v>
      </c>
      <c r="B153" s="54" t="s">
        <v>350</v>
      </c>
      <c r="C153" s="54" t="s">
        <v>39</v>
      </c>
      <c r="D153" s="54">
        <v>24.790880000000001</v>
      </c>
      <c r="E153" s="54">
        <v>24.876270000000002</v>
      </c>
      <c r="F153" s="54" t="s">
        <v>386</v>
      </c>
      <c r="G153" s="54">
        <v>24.833580000000001</v>
      </c>
    </row>
    <row r="154" spans="1:7" x14ac:dyDescent="0.6">
      <c r="A154" s="54" t="s">
        <v>233</v>
      </c>
      <c r="B154" s="54" t="s">
        <v>350</v>
      </c>
      <c r="C154" s="54" t="s">
        <v>388</v>
      </c>
      <c r="D154" s="54">
        <v>40</v>
      </c>
      <c r="E154" s="54">
        <v>40</v>
      </c>
      <c r="F154" s="54" t="s">
        <v>386</v>
      </c>
      <c r="G154" s="54">
        <v>40</v>
      </c>
    </row>
    <row r="155" spans="1:7" x14ac:dyDescent="0.6">
      <c r="A155" s="54" t="s">
        <v>233</v>
      </c>
      <c r="B155" s="54" t="s">
        <v>350</v>
      </c>
      <c r="C155" s="54" t="s">
        <v>61</v>
      </c>
      <c r="D155" s="54">
        <v>29.858920000000001</v>
      </c>
      <c r="E155" s="54">
        <v>29.883870000000002</v>
      </c>
      <c r="F155" s="54" t="s">
        <v>386</v>
      </c>
      <c r="G155" s="54">
        <v>29.871400000000001</v>
      </c>
    </row>
    <row r="156" spans="1:7" x14ac:dyDescent="0.6">
      <c r="A156" s="54" t="s">
        <v>233</v>
      </c>
      <c r="B156" s="54" t="s">
        <v>350</v>
      </c>
      <c r="C156" s="54" t="s">
        <v>40</v>
      </c>
      <c r="D156" s="54">
        <v>25.905550000000002</v>
      </c>
      <c r="E156" s="54">
        <v>25.817620000000002</v>
      </c>
      <c r="F156" s="54" t="s">
        <v>386</v>
      </c>
      <c r="G156" s="54">
        <v>25.86159</v>
      </c>
    </row>
    <row r="157" spans="1:7" x14ac:dyDescent="0.6">
      <c r="A157" s="54" t="s">
        <v>233</v>
      </c>
      <c r="B157" s="54" t="s">
        <v>350</v>
      </c>
      <c r="C157" s="54" t="s">
        <v>41</v>
      </c>
      <c r="D157" s="54">
        <v>25.852789999999999</v>
      </c>
      <c r="E157" s="54">
        <v>25.854669999999999</v>
      </c>
      <c r="F157" s="54" t="s">
        <v>386</v>
      </c>
      <c r="G157" s="54">
        <v>25.853729999999999</v>
      </c>
    </row>
    <row r="158" spans="1:7" x14ac:dyDescent="0.6">
      <c r="A158" s="54" t="s">
        <v>233</v>
      </c>
      <c r="B158" s="54" t="s">
        <v>350</v>
      </c>
      <c r="C158" s="54" t="s">
        <v>42</v>
      </c>
      <c r="D158" s="54">
        <v>20.01277</v>
      </c>
      <c r="E158" s="54">
        <v>19.908000000000001</v>
      </c>
      <c r="F158" s="54" t="s">
        <v>386</v>
      </c>
      <c r="G158" s="54">
        <v>19.96039</v>
      </c>
    </row>
    <row r="159" spans="1:7" x14ac:dyDescent="0.6">
      <c r="A159" s="54" t="s">
        <v>233</v>
      </c>
      <c r="B159" s="54" t="s">
        <v>350</v>
      </c>
      <c r="C159" s="54" t="s">
        <v>43</v>
      </c>
      <c r="D159" s="54">
        <v>27.448920000000001</v>
      </c>
      <c r="E159" s="54">
        <v>27.52327</v>
      </c>
      <c r="F159" s="54" t="s">
        <v>386</v>
      </c>
      <c r="G159" s="54">
        <v>27.4861</v>
      </c>
    </row>
    <row r="160" spans="1:7" x14ac:dyDescent="0.6">
      <c r="A160" s="54" t="s">
        <v>233</v>
      </c>
      <c r="B160" s="54" t="s">
        <v>350</v>
      </c>
      <c r="C160" s="54" t="s">
        <v>44</v>
      </c>
      <c r="D160" s="54">
        <v>27.749120000000001</v>
      </c>
      <c r="E160" s="54">
        <v>27.790040000000001</v>
      </c>
      <c r="F160" s="54" t="s">
        <v>386</v>
      </c>
      <c r="G160" s="54">
        <v>27.769580000000001</v>
      </c>
    </row>
    <row r="161" spans="1:7" x14ac:dyDescent="0.6">
      <c r="A161" s="54" t="s">
        <v>233</v>
      </c>
      <c r="B161" s="54" t="s">
        <v>350</v>
      </c>
      <c r="C161" s="54" t="s">
        <v>45</v>
      </c>
      <c r="D161" s="54">
        <v>26.973680000000002</v>
      </c>
      <c r="E161" s="54">
        <v>27.079339999999998</v>
      </c>
      <c r="F161" s="54" t="s">
        <v>386</v>
      </c>
      <c r="G161" s="54">
        <v>27.026509999999998</v>
      </c>
    </row>
    <row r="162" spans="1:7" x14ac:dyDescent="0.6">
      <c r="A162" s="54" t="s">
        <v>233</v>
      </c>
      <c r="B162" s="54" t="s">
        <v>350</v>
      </c>
      <c r="C162" s="54" t="s">
        <v>46</v>
      </c>
      <c r="D162" s="54">
        <v>26.269179999999999</v>
      </c>
      <c r="E162" s="54">
        <v>26.307099999999998</v>
      </c>
      <c r="F162" s="54" t="s">
        <v>386</v>
      </c>
      <c r="G162" s="54">
        <v>26.288139999999999</v>
      </c>
    </row>
    <row r="163" spans="1:7" x14ac:dyDescent="0.6">
      <c r="A163" s="54" t="s">
        <v>233</v>
      </c>
      <c r="B163" s="54" t="s">
        <v>350</v>
      </c>
      <c r="C163" s="54" t="s">
        <v>47</v>
      </c>
      <c r="D163" s="54">
        <v>26.727409999999999</v>
      </c>
      <c r="E163" s="54">
        <v>26.707899999999999</v>
      </c>
      <c r="F163" s="54" t="s">
        <v>386</v>
      </c>
      <c r="G163" s="54">
        <v>26.717659999999999</v>
      </c>
    </row>
    <row r="164" spans="1:7" x14ac:dyDescent="0.6">
      <c r="A164" s="54" t="s">
        <v>233</v>
      </c>
      <c r="B164" s="54" t="s">
        <v>350</v>
      </c>
      <c r="C164" s="54" t="s">
        <v>48</v>
      </c>
      <c r="D164" s="54">
        <v>26.218730000000001</v>
      </c>
      <c r="E164" s="54">
        <v>26.057680000000001</v>
      </c>
      <c r="F164" s="54" t="s">
        <v>386</v>
      </c>
      <c r="G164" s="54">
        <v>26.138210000000001</v>
      </c>
    </row>
    <row r="165" spans="1:7" x14ac:dyDescent="0.6">
      <c r="A165" s="54" t="s">
        <v>233</v>
      </c>
      <c r="B165" s="54" t="s">
        <v>350</v>
      </c>
      <c r="C165" s="54" t="s">
        <v>49</v>
      </c>
      <c r="D165" s="54">
        <v>27.481249999999999</v>
      </c>
      <c r="E165" s="54">
        <v>27.328019999999999</v>
      </c>
      <c r="F165" s="54" t="s">
        <v>386</v>
      </c>
      <c r="G165" s="54">
        <v>27.404640000000001</v>
      </c>
    </row>
    <row r="166" spans="1:7" x14ac:dyDescent="0.6">
      <c r="A166" s="54" t="s">
        <v>233</v>
      </c>
      <c r="B166" s="54" t="s">
        <v>350</v>
      </c>
      <c r="C166" s="54" t="s">
        <v>50</v>
      </c>
      <c r="D166" s="54">
        <v>20.90437</v>
      </c>
      <c r="E166" s="54">
        <v>20.825109999999999</v>
      </c>
      <c r="F166" s="54" t="s">
        <v>386</v>
      </c>
      <c r="G166" s="54">
        <v>20.864740000000001</v>
      </c>
    </row>
    <row r="167" spans="1:7" x14ac:dyDescent="0.6">
      <c r="A167" s="54" t="s">
        <v>233</v>
      </c>
      <c r="B167" s="54" t="s">
        <v>350</v>
      </c>
      <c r="C167" s="54" t="s">
        <v>51</v>
      </c>
      <c r="D167" s="54">
        <v>27.242370000000001</v>
      </c>
      <c r="E167" s="54">
        <v>27.317889999999998</v>
      </c>
      <c r="F167" s="54" t="s">
        <v>386</v>
      </c>
      <c r="G167" s="54">
        <v>27.28013</v>
      </c>
    </row>
    <row r="168" spans="1:7" x14ac:dyDescent="0.6">
      <c r="A168" s="54" t="s">
        <v>233</v>
      </c>
      <c r="B168" s="54" t="s">
        <v>350</v>
      </c>
      <c r="C168" s="54" t="s">
        <v>389</v>
      </c>
      <c r="D168" s="54">
        <v>40</v>
      </c>
      <c r="E168" s="54">
        <v>40</v>
      </c>
      <c r="F168" s="54" t="s">
        <v>386</v>
      </c>
      <c r="G168" s="54">
        <v>40</v>
      </c>
    </row>
    <row r="169" spans="1:7" x14ac:dyDescent="0.6">
      <c r="A169" s="54" t="s">
        <v>233</v>
      </c>
      <c r="B169" s="54" t="s">
        <v>350</v>
      </c>
      <c r="C169" s="54" t="s">
        <v>52</v>
      </c>
      <c r="D169" s="54">
        <v>25.376719999999999</v>
      </c>
      <c r="E169" s="54">
        <v>25.43852</v>
      </c>
      <c r="F169" s="54" t="s">
        <v>386</v>
      </c>
      <c r="G169" s="54">
        <v>25.407620000000001</v>
      </c>
    </row>
    <row r="170" spans="1:7" x14ac:dyDescent="0.6">
      <c r="A170" s="54" t="s">
        <v>253</v>
      </c>
      <c r="B170" s="54" t="s">
        <v>351</v>
      </c>
      <c r="C170" s="54" t="s">
        <v>33</v>
      </c>
      <c r="D170" s="54">
        <v>17.584859999999999</v>
      </c>
      <c r="E170" s="54">
        <v>17.52807</v>
      </c>
      <c r="F170" s="54" t="s">
        <v>386</v>
      </c>
      <c r="G170" s="54">
        <v>17.556470000000001</v>
      </c>
    </row>
    <row r="171" spans="1:7" x14ac:dyDescent="0.6">
      <c r="A171" s="54" t="s">
        <v>253</v>
      </c>
      <c r="B171" s="54" t="s">
        <v>351</v>
      </c>
      <c r="C171" s="54" t="s">
        <v>34</v>
      </c>
      <c r="D171" s="54">
        <v>25.92906</v>
      </c>
      <c r="E171" s="54">
        <v>25.838699999999999</v>
      </c>
      <c r="F171" s="54" t="s">
        <v>386</v>
      </c>
      <c r="G171" s="54">
        <v>25.883880000000001</v>
      </c>
    </row>
    <row r="172" spans="1:7" x14ac:dyDescent="0.6">
      <c r="A172" s="54" t="s">
        <v>253</v>
      </c>
      <c r="B172" s="54" t="s">
        <v>351</v>
      </c>
      <c r="C172" s="54" t="s">
        <v>35</v>
      </c>
      <c r="D172" s="54">
        <v>25.792259999999999</v>
      </c>
      <c r="E172" s="54">
        <v>25.630099999999999</v>
      </c>
      <c r="F172" s="54" t="s">
        <v>386</v>
      </c>
      <c r="G172" s="54">
        <v>25.711179999999999</v>
      </c>
    </row>
    <row r="173" spans="1:7" x14ac:dyDescent="0.6">
      <c r="A173" s="54" t="s">
        <v>253</v>
      </c>
      <c r="B173" s="54" t="s">
        <v>351</v>
      </c>
      <c r="C173" s="54" t="s">
        <v>387</v>
      </c>
      <c r="D173" s="54">
        <v>25.451250000000002</v>
      </c>
      <c r="E173" s="54">
        <v>40</v>
      </c>
      <c r="F173" s="54" t="s">
        <v>386</v>
      </c>
      <c r="G173" s="54">
        <v>32.725630000000002</v>
      </c>
    </row>
    <row r="174" spans="1:7" x14ac:dyDescent="0.6">
      <c r="A174" s="54" t="s">
        <v>253</v>
      </c>
      <c r="B174" s="54" t="s">
        <v>351</v>
      </c>
      <c r="C174" s="54" t="s">
        <v>36</v>
      </c>
      <c r="D174" s="54">
        <v>28.333189999999998</v>
      </c>
      <c r="E174" s="54">
        <v>28.53004</v>
      </c>
      <c r="F174" s="54" t="s">
        <v>386</v>
      </c>
      <c r="G174" s="54">
        <v>28.431619999999999</v>
      </c>
    </row>
    <row r="175" spans="1:7" x14ac:dyDescent="0.6">
      <c r="A175" s="54" t="s">
        <v>253</v>
      </c>
      <c r="B175" s="54" t="s">
        <v>351</v>
      </c>
      <c r="C175" s="54" t="s">
        <v>37</v>
      </c>
      <c r="D175" s="54">
        <v>26.00797</v>
      </c>
      <c r="E175" s="54">
        <v>26.26118</v>
      </c>
      <c r="F175" s="54" t="s">
        <v>386</v>
      </c>
      <c r="G175" s="54">
        <v>26.13458</v>
      </c>
    </row>
    <row r="176" spans="1:7" x14ac:dyDescent="0.6">
      <c r="A176" s="54" t="s">
        <v>253</v>
      </c>
      <c r="B176" s="54" t="s">
        <v>351</v>
      </c>
      <c r="C176" s="54" t="s">
        <v>38</v>
      </c>
      <c r="D176" s="54">
        <v>25.534289999999999</v>
      </c>
      <c r="E176" s="54">
        <v>25.518049999999999</v>
      </c>
      <c r="F176" s="54" t="s">
        <v>386</v>
      </c>
      <c r="G176" s="54">
        <v>25.52617</v>
      </c>
    </row>
    <row r="177" spans="1:7" x14ac:dyDescent="0.6">
      <c r="A177" s="54" t="s">
        <v>253</v>
      </c>
      <c r="B177" s="54" t="s">
        <v>351</v>
      </c>
      <c r="C177" s="54" t="s">
        <v>39</v>
      </c>
      <c r="D177" s="54">
        <v>24.75433</v>
      </c>
      <c r="E177" s="54">
        <v>24.662790000000001</v>
      </c>
      <c r="F177" s="54" t="s">
        <v>386</v>
      </c>
      <c r="G177" s="54">
        <v>24.708559999999999</v>
      </c>
    </row>
    <row r="178" spans="1:7" x14ac:dyDescent="0.6">
      <c r="A178" s="54" t="s">
        <v>253</v>
      </c>
      <c r="B178" s="54" t="s">
        <v>351</v>
      </c>
      <c r="C178" s="54" t="s">
        <v>388</v>
      </c>
      <c r="D178" s="54">
        <v>40</v>
      </c>
      <c r="E178" s="54">
        <v>40</v>
      </c>
      <c r="F178" s="54" t="s">
        <v>386</v>
      </c>
      <c r="G178" s="54">
        <v>40</v>
      </c>
    </row>
    <row r="179" spans="1:7" x14ac:dyDescent="0.6">
      <c r="A179" s="54" t="s">
        <v>253</v>
      </c>
      <c r="B179" s="54" t="s">
        <v>351</v>
      </c>
      <c r="C179" s="54" t="s">
        <v>61</v>
      </c>
      <c r="D179" s="54">
        <v>29.180810000000001</v>
      </c>
      <c r="E179" s="54">
        <v>28.891729999999999</v>
      </c>
      <c r="F179" s="54" t="s">
        <v>386</v>
      </c>
      <c r="G179" s="54">
        <v>29.036269999999998</v>
      </c>
    </row>
    <row r="180" spans="1:7" x14ac:dyDescent="0.6">
      <c r="A180" s="54" t="s">
        <v>253</v>
      </c>
      <c r="B180" s="54" t="s">
        <v>351</v>
      </c>
      <c r="C180" s="54" t="s">
        <v>40</v>
      </c>
      <c r="D180" s="54">
        <v>23.794640000000001</v>
      </c>
      <c r="E180" s="54">
        <v>23.847239999999999</v>
      </c>
      <c r="F180" s="54" t="s">
        <v>386</v>
      </c>
      <c r="G180" s="54">
        <v>23.82094</v>
      </c>
    </row>
    <row r="181" spans="1:7" x14ac:dyDescent="0.6">
      <c r="A181" s="54" t="s">
        <v>253</v>
      </c>
      <c r="B181" s="54" t="s">
        <v>351</v>
      </c>
      <c r="C181" s="54" t="s">
        <v>41</v>
      </c>
      <c r="D181" s="54">
        <v>25.368549999999999</v>
      </c>
      <c r="E181" s="54">
        <v>25.353760000000001</v>
      </c>
      <c r="F181" s="54" t="s">
        <v>386</v>
      </c>
      <c r="G181" s="54">
        <v>25.361160000000002</v>
      </c>
    </row>
    <row r="182" spans="1:7" x14ac:dyDescent="0.6">
      <c r="A182" s="54" t="s">
        <v>253</v>
      </c>
      <c r="B182" s="54" t="s">
        <v>351</v>
      </c>
      <c r="C182" s="54" t="s">
        <v>42</v>
      </c>
      <c r="D182" s="54">
        <v>19.173580000000001</v>
      </c>
      <c r="E182" s="54">
        <v>19.03979</v>
      </c>
      <c r="F182" s="54" t="s">
        <v>386</v>
      </c>
      <c r="G182" s="54">
        <v>19.10669</v>
      </c>
    </row>
    <row r="183" spans="1:7" x14ac:dyDescent="0.6">
      <c r="A183" s="54" t="s">
        <v>253</v>
      </c>
      <c r="B183" s="54" t="s">
        <v>351</v>
      </c>
      <c r="C183" s="54" t="s">
        <v>43</v>
      </c>
      <c r="D183" s="54">
        <v>26.65015</v>
      </c>
      <c r="E183" s="54">
        <v>26.39349</v>
      </c>
      <c r="F183" s="54" t="s">
        <v>386</v>
      </c>
      <c r="G183" s="54">
        <v>26.521820000000002</v>
      </c>
    </row>
    <row r="184" spans="1:7" x14ac:dyDescent="0.6">
      <c r="A184" s="54" t="s">
        <v>253</v>
      </c>
      <c r="B184" s="54" t="s">
        <v>351</v>
      </c>
      <c r="C184" s="54" t="s">
        <v>44</v>
      </c>
      <c r="D184" s="54">
        <v>28.259070000000001</v>
      </c>
      <c r="E184" s="54">
        <v>28.244330000000001</v>
      </c>
      <c r="F184" s="54" t="s">
        <v>386</v>
      </c>
      <c r="G184" s="54">
        <v>28.2517</v>
      </c>
    </row>
    <row r="185" spans="1:7" x14ac:dyDescent="0.6">
      <c r="A185" s="54" t="s">
        <v>253</v>
      </c>
      <c r="B185" s="54" t="s">
        <v>351</v>
      </c>
      <c r="C185" s="54" t="s">
        <v>45</v>
      </c>
      <c r="D185" s="54">
        <v>26.32573</v>
      </c>
      <c r="E185" s="54">
        <v>26.25375</v>
      </c>
      <c r="F185" s="54" t="s">
        <v>386</v>
      </c>
      <c r="G185" s="54">
        <v>26.289739999999998</v>
      </c>
    </row>
    <row r="186" spans="1:7" x14ac:dyDescent="0.6">
      <c r="A186" s="54" t="s">
        <v>253</v>
      </c>
      <c r="B186" s="54" t="s">
        <v>351</v>
      </c>
      <c r="C186" s="54" t="s">
        <v>46</v>
      </c>
      <c r="D186" s="54">
        <v>27.871320000000001</v>
      </c>
      <c r="E186" s="54">
        <v>27.680420000000002</v>
      </c>
      <c r="F186" s="54" t="s">
        <v>386</v>
      </c>
      <c r="G186" s="54">
        <v>27.775870000000001</v>
      </c>
    </row>
    <row r="187" spans="1:7" x14ac:dyDescent="0.6">
      <c r="A187" s="54" t="s">
        <v>253</v>
      </c>
      <c r="B187" s="54" t="s">
        <v>351</v>
      </c>
      <c r="C187" s="54" t="s">
        <v>47</v>
      </c>
      <c r="D187" s="54">
        <v>21.476680000000002</v>
      </c>
      <c r="E187" s="54">
        <v>21.413080000000001</v>
      </c>
      <c r="F187" s="54" t="s">
        <v>386</v>
      </c>
      <c r="G187" s="54">
        <v>21.444880000000001</v>
      </c>
    </row>
    <row r="188" spans="1:7" x14ac:dyDescent="0.6">
      <c r="A188" s="54" t="s">
        <v>253</v>
      </c>
      <c r="B188" s="54" t="s">
        <v>351</v>
      </c>
      <c r="C188" s="54" t="s">
        <v>48</v>
      </c>
      <c r="D188" s="54">
        <v>24.943159999999999</v>
      </c>
      <c r="E188" s="54">
        <v>24.922740000000001</v>
      </c>
      <c r="F188" s="54" t="s">
        <v>386</v>
      </c>
      <c r="G188" s="54">
        <v>24.932950000000002</v>
      </c>
    </row>
    <row r="189" spans="1:7" x14ac:dyDescent="0.6">
      <c r="A189" s="54" t="s">
        <v>253</v>
      </c>
      <c r="B189" s="54" t="s">
        <v>351</v>
      </c>
      <c r="C189" s="54" t="s">
        <v>49</v>
      </c>
      <c r="D189" s="54">
        <v>27.275469999999999</v>
      </c>
      <c r="E189" s="54">
        <v>27.295909999999999</v>
      </c>
      <c r="F189" s="54" t="s">
        <v>386</v>
      </c>
      <c r="G189" s="54">
        <v>27.285689999999999</v>
      </c>
    </row>
    <row r="190" spans="1:7" x14ac:dyDescent="0.6">
      <c r="A190" s="54" t="s">
        <v>253</v>
      </c>
      <c r="B190" s="54" t="s">
        <v>351</v>
      </c>
      <c r="C190" s="54" t="s">
        <v>50</v>
      </c>
      <c r="D190" s="54">
        <v>20.578420000000001</v>
      </c>
      <c r="E190" s="54">
        <v>20.543970000000002</v>
      </c>
      <c r="F190" s="54" t="s">
        <v>386</v>
      </c>
      <c r="G190" s="54">
        <v>20.561199999999999</v>
      </c>
    </row>
    <row r="191" spans="1:7" x14ac:dyDescent="0.6">
      <c r="A191" s="54" t="s">
        <v>253</v>
      </c>
      <c r="B191" s="54" t="s">
        <v>351</v>
      </c>
      <c r="C191" s="54" t="s">
        <v>51</v>
      </c>
      <c r="D191" s="54">
        <v>28.06578</v>
      </c>
      <c r="E191" s="54">
        <v>28.226389999999999</v>
      </c>
      <c r="F191" s="54" t="s">
        <v>386</v>
      </c>
      <c r="G191" s="54">
        <v>28.146090000000001</v>
      </c>
    </row>
    <row r="192" spans="1:7" x14ac:dyDescent="0.6">
      <c r="A192" s="54" t="s">
        <v>253</v>
      </c>
      <c r="B192" s="54" t="s">
        <v>351</v>
      </c>
      <c r="C192" s="54" t="s">
        <v>389</v>
      </c>
      <c r="D192" s="54">
        <v>40</v>
      </c>
      <c r="E192" s="54">
        <v>40</v>
      </c>
      <c r="F192" s="54" t="s">
        <v>386</v>
      </c>
      <c r="G192" s="54">
        <v>40</v>
      </c>
    </row>
    <row r="193" spans="1:7" x14ac:dyDescent="0.6">
      <c r="A193" s="54" t="s">
        <v>253</v>
      </c>
      <c r="B193" s="54" t="s">
        <v>351</v>
      </c>
      <c r="C193" s="54" t="s">
        <v>52</v>
      </c>
      <c r="D193" s="54">
        <v>22.75902</v>
      </c>
      <c r="E193" s="54">
        <v>22.83775</v>
      </c>
      <c r="F193" s="54" t="s">
        <v>386</v>
      </c>
      <c r="G193" s="54">
        <v>22.798390000000001</v>
      </c>
    </row>
    <row r="194" spans="1:7" x14ac:dyDescent="0.6">
      <c r="A194" s="54" t="s">
        <v>207</v>
      </c>
      <c r="B194" s="54" t="s">
        <v>352</v>
      </c>
      <c r="C194" s="54" t="s">
        <v>33</v>
      </c>
      <c r="D194" s="54">
        <v>19.787240000000001</v>
      </c>
      <c r="E194" s="54">
        <v>19.80397</v>
      </c>
      <c r="F194" s="54" t="s">
        <v>386</v>
      </c>
      <c r="G194" s="54">
        <v>19.79561</v>
      </c>
    </row>
    <row r="195" spans="1:7" x14ac:dyDescent="0.6">
      <c r="A195" s="54" t="s">
        <v>207</v>
      </c>
      <c r="B195" s="54" t="s">
        <v>352</v>
      </c>
      <c r="C195" s="54" t="s">
        <v>34</v>
      </c>
      <c r="D195" s="54">
        <v>27.350449999999999</v>
      </c>
      <c r="E195" s="54">
        <v>27.396740000000001</v>
      </c>
      <c r="F195" s="54" t="s">
        <v>386</v>
      </c>
      <c r="G195" s="54">
        <v>27.3736</v>
      </c>
    </row>
    <row r="196" spans="1:7" x14ac:dyDescent="0.6">
      <c r="A196" s="54" t="s">
        <v>207</v>
      </c>
      <c r="B196" s="54" t="s">
        <v>352</v>
      </c>
      <c r="C196" s="54" t="s">
        <v>35</v>
      </c>
      <c r="D196" s="54">
        <v>25.71612</v>
      </c>
      <c r="E196" s="54">
        <v>26.0351</v>
      </c>
      <c r="F196" s="54" t="s">
        <v>386</v>
      </c>
      <c r="G196" s="54">
        <v>25.875610000000002</v>
      </c>
    </row>
    <row r="197" spans="1:7" x14ac:dyDescent="0.6">
      <c r="A197" s="54" t="s">
        <v>207</v>
      </c>
      <c r="B197" s="54" t="s">
        <v>352</v>
      </c>
      <c r="C197" s="54" t="s">
        <v>387</v>
      </c>
      <c r="D197" s="54">
        <v>40</v>
      </c>
      <c r="E197" s="54">
        <v>40</v>
      </c>
      <c r="F197" s="54" t="s">
        <v>386</v>
      </c>
      <c r="G197" s="54">
        <v>40</v>
      </c>
    </row>
    <row r="198" spans="1:7" x14ac:dyDescent="0.6">
      <c r="A198" s="54" t="s">
        <v>207</v>
      </c>
      <c r="B198" s="54" t="s">
        <v>352</v>
      </c>
      <c r="C198" s="54" t="s">
        <v>36</v>
      </c>
      <c r="D198" s="54">
        <v>25.63486</v>
      </c>
      <c r="E198" s="54">
        <v>25.73584</v>
      </c>
      <c r="F198" s="54" t="s">
        <v>386</v>
      </c>
      <c r="G198" s="54">
        <v>25.68535</v>
      </c>
    </row>
    <row r="199" spans="1:7" x14ac:dyDescent="0.6">
      <c r="A199" s="54" t="s">
        <v>207</v>
      </c>
      <c r="B199" s="54" t="s">
        <v>352</v>
      </c>
      <c r="C199" s="54" t="s">
        <v>37</v>
      </c>
      <c r="D199" s="54">
        <v>27.283449999999998</v>
      </c>
      <c r="E199" s="54">
        <v>27.43169</v>
      </c>
      <c r="F199" s="54" t="s">
        <v>386</v>
      </c>
      <c r="G199" s="54">
        <v>27.357569999999999</v>
      </c>
    </row>
    <row r="200" spans="1:7" x14ac:dyDescent="0.6">
      <c r="A200" s="54" t="s">
        <v>207</v>
      </c>
      <c r="B200" s="54" t="s">
        <v>352</v>
      </c>
      <c r="C200" s="54" t="s">
        <v>38</v>
      </c>
      <c r="D200" s="54">
        <v>27.596070000000001</v>
      </c>
      <c r="E200" s="54">
        <v>27.77807</v>
      </c>
      <c r="F200" s="54" t="s">
        <v>386</v>
      </c>
      <c r="G200" s="54">
        <v>27.687069999999999</v>
      </c>
    </row>
    <row r="201" spans="1:7" x14ac:dyDescent="0.6">
      <c r="A201" s="54" t="s">
        <v>207</v>
      </c>
      <c r="B201" s="54" t="s">
        <v>352</v>
      </c>
      <c r="C201" s="54" t="s">
        <v>39</v>
      </c>
      <c r="D201" s="54">
        <v>26.358720000000002</v>
      </c>
      <c r="E201" s="54">
        <v>26.61834</v>
      </c>
      <c r="F201" s="54" t="s">
        <v>386</v>
      </c>
      <c r="G201" s="54">
        <v>26.488530000000001</v>
      </c>
    </row>
    <row r="202" spans="1:7" x14ac:dyDescent="0.6">
      <c r="A202" s="54" t="s">
        <v>207</v>
      </c>
      <c r="B202" s="54" t="s">
        <v>352</v>
      </c>
      <c r="C202" s="54" t="s">
        <v>388</v>
      </c>
      <c r="D202" s="54">
        <v>40</v>
      </c>
      <c r="E202" s="54">
        <v>40</v>
      </c>
      <c r="F202" s="54" t="s">
        <v>386</v>
      </c>
      <c r="G202" s="54">
        <v>40</v>
      </c>
    </row>
    <row r="203" spans="1:7" x14ac:dyDescent="0.6">
      <c r="A203" s="54" t="s">
        <v>207</v>
      </c>
      <c r="B203" s="54" t="s">
        <v>352</v>
      </c>
      <c r="C203" s="54" t="s">
        <v>61</v>
      </c>
      <c r="D203" s="54">
        <v>30.82761</v>
      </c>
      <c r="E203" s="54">
        <v>30.472950000000001</v>
      </c>
      <c r="F203" s="54" t="s">
        <v>386</v>
      </c>
      <c r="G203" s="54">
        <v>30.650279999999999</v>
      </c>
    </row>
    <row r="204" spans="1:7" x14ac:dyDescent="0.6">
      <c r="A204" s="54" t="s">
        <v>207</v>
      </c>
      <c r="B204" s="54" t="s">
        <v>352</v>
      </c>
      <c r="C204" s="54" t="s">
        <v>40</v>
      </c>
      <c r="D204" s="54">
        <v>26.052589999999999</v>
      </c>
      <c r="E204" s="54">
        <v>25.95993</v>
      </c>
      <c r="F204" s="54" t="s">
        <v>386</v>
      </c>
      <c r="G204" s="54">
        <v>26.006260000000001</v>
      </c>
    </row>
    <row r="205" spans="1:7" x14ac:dyDescent="0.6">
      <c r="A205" s="54" t="s">
        <v>207</v>
      </c>
      <c r="B205" s="54" t="s">
        <v>352</v>
      </c>
      <c r="C205" s="54" t="s">
        <v>41</v>
      </c>
      <c r="D205" s="54">
        <v>25.256640000000001</v>
      </c>
      <c r="E205" s="54">
        <v>25.277729999999998</v>
      </c>
      <c r="F205" s="54" t="s">
        <v>386</v>
      </c>
      <c r="G205" s="54">
        <v>25.267189999999999</v>
      </c>
    </row>
    <row r="206" spans="1:7" x14ac:dyDescent="0.6">
      <c r="A206" s="54" t="s">
        <v>207</v>
      </c>
      <c r="B206" s="54" t="s">
        <v>352</v>
      </c>
      <c r="C206" s="54" t="s">
        <v>42</v>
      </c>
      <c r="D206" s="54">
        <v>21.16685</v>
      </c>
      <c r="E206" s="54">
        <v>21.743580000000001</v>
      </c>
      <c r="F206" s="54" t="s">
        <v>386</v>
      </c>
      <c r="G206" s="54">
        <v>21.455220000000001</v>
      </c>
    </row>
    <row r="207" spans="1:7" x14ac:dyDescent="0.6">
      <c r="A207" s="54" t="s">
        <v>207</v>
      </c>
      <c r="B207" s="54" t="s">
        <v>352</v>
      </c>
      <c r="C207" s="54" t="s">
        <v>43</v>
      </c>
      <c r="D207" s="54">
        <v>26.960329999999999</v>
      </c>
      <c r="E207" s="54">
        <v>26.875730000000001</v>
      </c>
      <c r="F207" s="54" t="s">
        <v>386</v>
      </c>
      <c r="G207" s="54">
        <v>26.918030000000002</v>
      </c>
    </row>
    <row r="208" spans="1:7" x14ac:dyDescent="0.6">
      <c r="A208" s="54" t="s">
        <v>207</v>
      </c>
      <c r="B208" s="54" t="s">
        <v>352</v>
      </c>
      <c r="C208" s="54" t="s">
        <v>44</v>
      </c>
      <c r="D208" s="54">
        <v>25.589739999999999</v>
      </c>
      <c r="E208" s="54">
        <v>25.383240000000001</v>
      </c>
      <c r="F208" s="54" t="s">
        <v>386</v>
      </c>
      <c r="G208" s="54">
        <v>25.48649</v>
      </c>
    </row>
    <row r="209" spans="1:7" x14ac:dyDescent="0.6">
      <c r="A209" s="54" t="s">
        <v>207</v>
      </c>
      <c r="B209" s="54" t="s">
        <v>352</v>
      </c>
      <c r="C209" s="54" t="s">
        <v>45</v>
      </c>
      <c r="D209" s="54">
        <v>27.30481</v>
      </c>
      <c r="E209" s="54">
        <v>27.255790000000001</v>
      </c>
      <c r="F209" s="54" t="s">
        <v>386</v>
      </c>
      <c r="G209" s="54">
        <v>27.2803</v>
      </c>
    </row>
    <row r="210" spans="1:7" x14ac:dyDescent="0.6">
      <c r="A210" s="54" t="s">
        <v>207</v>
      </c>
      <c r="B210" s="54" t="s">
        <v>352</v>
      </c>
      <c r="C210" s="54" t="s">
        <v>46</v>
      </c>
      <c r="D210" s="54">
        <v>28.27684</v>
      </c>
      <c r="E210" s="54">
        <v>28.06756</v>
      </c>
      <c r="F210" s="54" t="s">
        <v>386</v>
      </c>
      <c r="G210" s="54">
        <v>28.1722</v>
      </c>
    </row>
    <row r="211" spans="1:7" x14ac:dyDescent="0.6">
      <c r="A211" s="54" t="s">
        <v>207</v>
      </c>
      <c r="B211" s="54" t="s">
        <v>352</v>
      </c>
      <c r="C211" s="54" t="s">
        <v>47</v>
      </c>
      <c r="D211" s="54">
        <v>22.850449999999999</v>
      </c>
      <c r="E211" s="54">
        <v>22.821380000000001</v>
      </c>
      <c r="F211" s="54" t="s">
        <v>386</v>
      </c>
      <c r="G211" s="54">
        <v>22.835920000000002</v>
      </c>
    </row>
    <row r="212" spans="1:7" x14ac:dyDescent="0.6">
      <c r="A212" s="54" t="s">
        <v>207</v>
      </c>
      <c r="B212" s="54" t="s">
        <v>352</v>
      </c>
      <c r="C212" s="54" t="s">
        <v>48</v>
      </c>
      <c r="D212" s="54">
        <v>29.23565</v>
      </c>
      <c r="E212" s="54">
        <v>29.231359999999999</v>
      </c>
      <c r="F212" s="54" t="s">
        <v>386</v>
      </c>
      <c r="G212" s="54">
        <v>29.233509999999999</v>
      </c>
    </row>
    <row r="213" spans="1:7" x14ac:dyDescent="0.6">
      <c r="A213" s="54" t="s">
        <v>207</v>
      </c>
      <c r="B213" s="54" t="s">
        <v>352</v>
      </c>
      <c r="C213" s="54" t="s">
        <v>49</v>
      </c>
      <c r="D213" s="54">
        <v>27.45889</v>
      </c>
      <c r="E213" s="54">
        <v>27.58765</v>
      </c>
      <c r="F213" s="54" t="s">
        <v>386</v>
      </c>
      <c r="G213" s="54">
        <v>27.52327</v>
      </c>
    </row>
    <row r="214" spans="1:7" x14ac:dyDescent="0.6">
      <c r="A214" s="54" t="s">
        <v>207</v>
      </c>
      <c r="B214" s="54" t="s">
        <v>352</v>
      </c>
      <c r="C214" s="54" t="s">
        <v>50</v>
      </c>
      <c r="D214" s="54">
        <v>20.538489999999999</v>
      </c>
      <c r="E214" s="54">
        <v>20.785060000000001</v>
      </c>
      <c r="F214" s="54" t="s">
        <v>386</v>
      </c>
      <c r="G214" s="54">
        <v>20.66178</v>
      </c>
    </row>
    <row r="215" spans="1:7" x14ac:dyDescent="0.6">
      <c r="A215" s="54" t="s">
        <v>207</v>
      </c>
      <c r="B215" s="54" t="s">
        <v>352</v>
      </c>
      <c r="C215" s="54" t="s">
        <v>51</v>
      </c>
      <c r="D215" s="54">
        <v>26.370239999999999</v>
      </c>
      <c r="E215" s="54">
        <v>26.443819999999999</v>
      </c>
      <c r="F215" s="54" t="s">
        <v>386</v>
      </c>
      <c r="G215" s="54">
        <v>26.407029999999999</v>
      </c>
    </row>
    <row r="216" spans="1:7" x14ac:dyDescent="0.6">
      <c r="A216" s="54" t="s">
        <v>207</v>
      </c>
      <c r="B216" s="54" t="s">
        <v>352</v>
      </c>
      <c r="C216" s="54" t="s">
        <v>389</v>
      </c>
      <c r="D216" s="54">
        <v>40</v>
      </c>
      <c r="E216" s="54">
        <v>40</v>
      </c>
      <c r="F216" s="54" t="s">
        <v>386</v>
      </c>
      <c r="G216" s="54">
        <v>40</v>
      </c>
    </row>
    <row r="217" spans="1:7" x14ac:dyDescent="0.6">
      <c r="A217" s="54" t="s">
        <v>207</v>
      </c>
      <c r="B217" s="54" t="s">
        <v>352</v>
      </c>
      <c r="C217" s="54" t="s">
        <v>52</v>
      </c>
      <c r="D217" s="54">
        <v>25.953710000000001</v>
      </c>
      <c r="E217" s="54">
        <v>26.347290000000001</v>
      </c>
      <c r="F217" s="54" t="s">
        <v>386</v>
      </c>
      <c r="G217" s="54">
        <v>26.150500000000001</v>
      </c>
    </row>
    <row r="218" spans="1:7" x14ac:dyDescent="0.6">
      <c r="A218" s="54" t="s">
        <v>239</v>
      </c>
      <c r="B218" s="54" t="s">
        <v>353</v>
      </c>
      <c r="C218" s="54" t="s">
        <v>33</v>
      </c>
      <c r="D218" s="54">
        <v>19.444310000000002</v>
      </c>
      <c r="E218" s="54">
        <v>19.223310000000001</v>
      </c>
      <c r="F218" s="54" t="s">
        <v>386</v>
      </c>
      <c r="G218" s="54">
        <v>19.33381</v>
      </c>
    </row>
    <row r="219" spans="1:7" x14ac:dyDescent="0.6">
      <c r="A219" s="54" t="s">
        <v>239</v>
      </c>
      <c r="B219" s="54" t="s">
        <v>353</v>
      </c>
      <c r="C219" s="54" t="s">
        <v>34</v>
      </c>
      <c r="D219" s="54">
        <v>27.763670000000001</v>
      </c>
      <c r="E219" s="54">
        <v>27.554130000000001</v>
      </c>
      <c r="F219" s="54" t="s">
        <v>386</v>
      </c>
      <c r="G219" s="54">
        <v>27.658899999999999</v>
      </c>
    </row>
    <row r="220" spans="1:7" x14ac:dyDescent="0.6">
      <c r="A220" s="54" t="s">
        <v>239</v>
      </c>
      <c r="B220" s="54" t="s">
        <v>353</v>
      </c>
      <c r="C220" s="54" t="s">
        <v>35</v>
      </c>
      <c r="D220" s="54">
        <v>25.81861</v>
      </c>
      <c r="E220" s="54">
        <v>25.773820000000001</v>
      </c>
      <c r="F220" s="54" t="s">
        <v>386</v>
      </c>
      <c r="G220" s="54">
        <v>25.796220000000002</v>
      </c>
    </row>
    <row r="221" spans="1:7" x14ac:dyDescent="0.6">
      <c r="A221" s="54" t="s">
        <v>239</v>
      </c>
      <c r="B221" s="54" t="s">
        <v>353</v>
      </c>
      <c r="C221" s="54" t="s">
        <v>387</v>
      </c>
      <c r="D221" s="54">
        <v>40</v>
      </c>
      <c r="E221" s="54">
        <v>27.364909999999998</v>
      </c>
      <c r="F221" s="54" t="s">
        <v>386</v>
      </c>
      <c r="G221" s="54">
        <v>33.682459999999999</v>
      </c>
    </row>
    <row r="222" spans="1:7" x14ac:dyDescent="0.6">
      <c r="A222" s="54" t="s">
        <v>239</v>
      </c>
      <c r="B222" s="54" t="s">
        <v>353</v>
      </c>
      <c r="C222" s="54" t="s">
        <v>36</v>
      </c>
      <c r="D222" s="54">
        <v>29.37922</v>
      </c>
      <c r="E222" s="54">
        <v>29.443549999999998</v>
      </c>
      <c r="F222" s="54" t="s">
        <v>386</v>
      </c>
      <c r="G222" s="54">
        <v>29.411390000000001</v>
      </c>
    </row>
    <row r="223" spans="1:7" x14ac:dyDescent="0.6">
      <c r="A223" s="54" t="s">
        <v>239</v>
      </c>
      <c r="B223" s="54" t="s">
        <v>353</v>
      </c>
      <c r="C223" s="54" t="s">
        <v>37</v>
      </c>
      <c r="D223" s="54">
        <v>28.48028</v>
      </c>
      <c r="E223" s="54">
        <v>28.463149999999999</v>
      </c>
      <c r="F223" s="54" t="s">
        <v>386</v>
      </c>
      <c r="G223" s="54">
        <v>28.471720000000001</v>
      </c>
    </row>
    <row r="224" spans="1:7" x14ac:dyDescent="0.6">
      <c r="A224" s="54" t="s">
        <v>239</v>
      </c>
      <c r="B224" s="54" t="s">
        <v>353</v>
      </c>
      <c r="C224" s="54" t="s">
        <v>38</v>
      </c>
      <c r="D224" s="54">
        <v>27.293869999999998</v>
      </c>
      <c r="E224" s="54">
        <v>27.329239999999999</v>
      </c>
      <c r="F224" s="54" t="s">
        <v>386</v>
      </c>
      <c r="G224" s="54">
        <v>27.31156</v>
      </c>
    </row>
    <row r="225" spans="1:7" x14ac:dyDescent="0.6">
      <c r="A225" s="54" t="s">
        <v>239</v>
      </c>
      <c r="B225" s="54" t="s">
        <v>353</v>
      </c>
      <c r="C225" s="54" t="s">
        <v>39</v>
      </c>
      <c r="D225" s="54">
        <v>25.938559999999999</v>
      </c>
      <c r="E225" s="54">
        <v>25.978940000000001</v>
      </c>
      <c r="F225" s="54" t="s">
        <v>386</v>
      </c>
      <c r="G225" s="54">
        <v>25.958749999999998</v>
      </c>
    </row>
    <row r="226" spans="1:7" x14ac:dyDescent="0.6">
      <c r="A226" s="54" t="s">
        <v>239</v>
      </c>
      <c r="B226" s="54" t="s">
        <v>353</v>
      </c>
      <c r="C226" s="54" t="s">
        <v>388</v>
      </c>
      <c r="D226" s="54">
        <v>40</v>
      </c>
      <c r="E226" s="54">
        <v>40</v>
      </c>
      <c r="F226" s="54" t="s">
        <v>386</v>
      </c>
      <c r="G226" s="54">
        <v>40</v>
      </c>
    </row>
    <row r="227" spans="1:7" x14ac:dyDescent="0.6">
      <c r="A227" s="54" t="s">
        <v>239</v>
      </c>
      <c r="B227" s="54" t="s">
        <v>353</v>
      </c>
      <c r="C227" s="54" t="s">
        <v>61</v>
      </c>
      <c r="D227" s="54">
        <v>30.170649999999998</v>
      </c>
      <c r="E227" s="54">
        <v>29.875640000000001</v>
      </c>
      <c r="F227" s="54" t="s">
        <v>386</v>
      </c>
      <c r="G227" s="54">
        <v>30.023150000000001</v>
      </c>
    </row>
    <row r="228" spans="1:7" x14ac:dyDescent="0.6">
      <c r="A228" s="54" t="s">
        <v>239</v>
      </c>
      <c r="B228" s="54" t="s">
        <v>353</v>
      </c>
      <c r="C228" s="54" t="s">
        <v>40</v>
      </c>
      <c r="D228" s="54">
        <v>26.16123</v>
      </c>
      <c r="E228" s="54">
        <v>26.267160000000001</v>
      </c>
      <c r="F228" s="54" t="s">
        <v>386</v>
      </c>
      <c r="G228" s="54">
        <v>26.214200000000002</v>
      </c>
    </row>
    <row r="229" spans="1:7" x14ac:dyDescent="0.6">
      <c r="A229" s="54" t="s">
        <v>239</v>
      </c>
      <c r="B229" s="54" t="s">
        <v>353</v>
      </c>
      <c r="C229" s="54" t="s">
        <v>41</v>
      </c>
      <c r="D229" s="54">
        <v>25.657389999999999</v>
      </c>
      <c r="E229" s="54">
        <v>25.615020000000001</v>
      </c>
      <c r="F229" s="54" t="s">
        <v>386</v>
      </c>
      <c r="G229" s="54">
        <v>25.636209999999998</v>
      </c>
    </row>
    <row r="230" spans="1:7" x14ac:dyDescent="0.6">
      <c r="A230" s="54" t="s">
        <v>239</v>
      </c>
      <c r="B230" s="54" t="s">
        <v>353</v>
      </c>
      <c r="C230" s="54" t="s">
        <v>42</v>
      </c>
      <c r="D230" s="54">
        <v>20.437940000000001</v>
      </c>
      <c r="E230" s="54">
        <v>20.519390000000001</v>
      </c>
      <c r="F230" s="54" t="s">
        <v>386</v>
      </c>
      <c r="G230" s="54">
        <v>20.478670000000001</v>
      </c>
    </row>
    <row r="231" spans="1:7" x14ac:dyDescent="0.6">
      <c r="A231" s="54" t="s">
        <v>239</v>
      </c>
      <c r="B231" s="54" t="s">
        <v>353</v>
      </c>
      <c r="C231" s="54" t="s">
        <v>43</v>
      </c>
      <c r="D231" s="54">
        <v>28.61253</v>
      </c>
      <c r="E231" s="54">
        <v>28.665130000000001</v>
      </c>
      <c r="F231" s="54" t="s">
        <v>386</v>
      </c>
      <c r="G231" s="54">
        <v>28.638829999999999</v>
      </c>
    </row>
    <row r="232" spans="1:7" x14ac:dyDescent="0.6">
      <c r="A232" s="54" t="s">
        <v>239</v>
      </c>
      <c r="B232" s="54" t="s">
        <v>353</v>
      </c>
      <c r="C232" s="54" t="s">
        <v>44</v>
      </c>
      <c r="D232" s="54">
        <v>26.26192</v>
      </c>
      <c r="E232" s="54">
        <v>26.078579999999999</v>
      </c>
      <c r="F232" s="54" t="s">
        <v>386</v>
      </c>
      <c r="G232" s="54">
        <v>26.170249999999999</v>
      </c>
    </row>
    <row r="233" spans="1:7" x14ac:dyDescent="0.6">
      <c r="A233" s="54" t="s">
        <v>239</v>
      </c>
      <c r="B233" s="54" t="s">
        <v>353</v>
      </c>
      <c r="C233" s="54" t="s">
        <v>45</v>
      </c>
      <c r="D233" s="54">
        <v>27.845939999999999</v>
      </c>
      <c r="E233" s="54">
        <v>27.73049</v>
      </c>
      <c r="F233" s="54" t="s">
        <v>386</v>
      </c>
      <c r="G233" s="54">
        <v>27.788219999999999</v>
      </c>
    </row>
    <row r="234" spans="1:7" x14ac:dyDescent="0.6">
      <c r="A234" s="54" t="s">
        <v>239</v>
      </c>
      <c r="B234" s="54" t="s">
        <v>353</v>
      </c>
      <c r="C234" s="54" t="s">
        <v>46</v>
      </c>
      <c r="D234" s="54">
        <v>28.45505</v>
      </c>
      <c r="E234" s="54">
        <v>28.368449999999999</v>
      </c>
      <c r="F234" s="54" t="s">
        <v>386</v>
      </c>
      <c r="G234" s="54">
        <v>28.411750000000001</v>
      </c>
    </row>
    <row r="235" spans="1:7" x14ac:dyDescent="0.6">
      <c r="A235" s="54" t="s">
        <v>239</v>
      </c>
      <c r="B235" s="54" t="s">
        <v>353</v>
      </c>
      <c r="C235" s="54" t="s">
        <v>47</v>
      </c>
      <c r="D235" s="54">
        <v>22.73123</v>
      </c>
      <c r="E235" s="54">
        <v>22.786750000000001</v>
      </c>
      <c r="F235" s="54" t="s">
        <v>386</v>
      </c>
      <c r="G235" s="54">
        <v>22.758990000000001</v>
      </c>
    </row>
    <row r="236" spans="1:7" x14ac:dyDescent="0.6">
      <c r="A236" s="54" t="s">
        <v>239</v>
      </c>
      <c r="B236" s="54" t="s">
        <v>353</v>
      </c>
      <c r="C236" s="54" t="s">
        <v>48</v>
      </c>
      <c r="D236" s="54">
        <v>27.798380000000002</v>
      </c>
      <c r="E236" s="54">
        <v>27.785920000000001</v>
      </c>
      <c r="F236" s="54" t="s">
        <v>386</v>
      </c>
      <c r="G236" s="54">
        <v>27.792149999999999</v>
      </c>
    </row>
    <row r="237" spans="1:7" x14ac:dyDescent="0.6">
      <c r="A237" s="54" t="s">
        <v>239</v>
      </c>
      <c r="B237" s="54" t="s">
        <v>353</v>
      </c>
      <c r="C237" s="54" t="s">
        <v>49</v>
      </c>
      <c r="D237" s="54">
        <v>28.812180000000001</v>
      </c>
      <c r="E237" s="54">
        <v>28.892330000000001</v>
      </c>
      <c r="F237" s="54" t="s">
        <v>386</v>
      </c>
      <c r="G237" s="54">
        <v>28.852260000000001</v>
      </c>
    </row>
    <row r="238" spans="1:7" x14ac:dyDescent="0.6">
      <c r="A238" s="54" t="s">
        <v>239</v>
      </c>
      <c r="B238" s="54" t="s">
        <v>353</v>
      </c>
      <c r="C238" s="54" t="s">
        <v>50</v>
      </c>
      <c r="D238" s="54">
        <v>20.765250000000002</v>
      </c>
      <c r="E238" s="54">
        <v>20.769539999999999</v>
      </c>
      <c r="F238" s="54" t="s">
        <v>386</v>
      </c>
      <c r="G238" s="54">
        <v>20.767399999999999</v>
      </c>
    </row>
    <row r="239" spans="1:7" x14ac:dyDescent="0.6">
      <c r="A239" s="54" t="s">
        <v>239</v>
      </c>
      <c r="B239" s="54" t="s">
        <v>353</v>
      </c>
      <c r="C239" s="54" t="s">
        <v>51</v>
      </c>
      <c r="D239" s="54">
        <v>27.676390000000001</v>
      </c>
      <c r="E239" s="54">
        <v>27.5808</v>
      </c>
      <c r="F239" s="54" t="s">
        <v>386</v>
      </c>
      <c r="G239" s="54">
        <v>27.628599999999999</v>
      </c>
    </row>
    <row r="240" spans="1:7" x14ac:dyDescent="0.6">
      <c r="A240" s="54" t="s">
        <v>239</v>
      </c>
      <c r="B240" s="54" t="s">
        <v>353</v>
      </c>
      <c r="C240" s="54" t="s">
        <v>389</v>
      </c>
      <c r="D240" s="54">
        <v>40</v>
      </c>
      <c r="E240" s="54">
        <v>40</v>
      </c>
      <c r="F240" s="54" t="s">
        <v>386</v>
      </c>
      <c r="G240" s="54">
        <v>40</v>
      </c>
    </row>
    <row r="241" spans="1:7" x14ac:dyDescent="0.6">
      <c r="A241" s="54" t="s">
        <v>239</v>
      </c>
      <c r="B241" s="54" t="s">
        <v>353</v>
      </c>
      <c r="C241" s="54" t="s">
        <v>52</v>
      </c>
      <c r="D241" s="54">
        <v>25.28246</v>
      </c>
      <c r="E241" s="54">
        <v>25.20356</v>
      </c>
      <c r="F241" s="54" t="s">
        <v>386</v>
      </c>
      <c r="G241" s="54">
        <v>25.243010000000002</v>
      </c>
    </row>
    <row r="242" spans="1:7" x14ac:dyDescent="0.6">
      <c r="A242" s="54" t="s">
        <v>167</v>
      </c>
      <c r="B242" s="54" t="s">
        <v>354</v>
      </c>
      <c r="C242" s="54" t="s">
        <v>33</v>
      </c>
      <c r="D242" s="54">
        <v>19.636690000000002</v>
      </c>
      <c r="E242" s="54">
        <v>19.43046</v>
      </c>
      <c r="F242" s="54" t="s">
        <v>386</v>
      </c>
      <c r="G242" s="54">
        <v>19.533580000000001</v>
      </c>
    </row>
    <row r="243" spans="1:7" x14ac:dyDescent="0.6">
      <c r="A243" s="54" t="s">
        <v>167</v>
      </c>
      <c r="B243" s="54" t="s">
        <v>354</v>
      </c>
      <c r="C243" s="54" t="s">
        <v>34</v>
      </c>
      <c r="D243" s="54">
        <v>27.594380000000001</v>
      </c>
      <c r="E243" s="54">
        <v>27.43486</v>
      </c>
      <c r="F243" s="54" t="s">
        <v>386</v>
      </c>
      <c r="G243" s="54">
        <v>27.514620000000001</v>
      </c>
    </row>
    <row r="244" spans="1:7" x14ac:dyDescent="0.6">
      <c r="A244" s="54" t="s">
        <v>167</v>
      </c>
      <c r="B244" s="54" t="s">
        <v>354</v>
      </c>
      <c r="C244" s="54" t="s">
        <v>35</v>
      </c>
      <c r="D244" s="54">
        <v>26.180399999999999</v>
      </c>
      <c r="E244" s="54">
        <v>26.07911</v>
      </c>
      <c r="F244" s="54" t="s">
        <v>386</v>
      </c>
      <c r="G244" s="54">
        <v>26.129760000000001</v>
      </c>
    </row>
    <row r="245" spans="1:7" x14ac:dyDescent="0.6">
      <c r="A245" s="54" t="s">
        <v>167</v>
      </c>
      <c r="B245" s="54" t="s">
        <v>354</v>
      </c>
      <c r="C245" s="54" t="s">
        <v>387</v>
      </c>
      <c r="D245" s="54">
        <v>40</v>
      </c>
      <c r="E245" s="54">
        <v>26.786370000000002</v>
      </c>
      <c r="F245" s="54" t="s">
        <v>386</v>
      </c>
      <c r="G245" s="54">
        <v>33.393189999999997</v>
      </c>
    </row>
    <row r="246" spans="1:7" x14ac:dyDescent="0.6">
      <c r="A246" s="54" t="s">
        <v>167</v>
      </c>
      <c r="B246" s="54" t="s">
        <v>354</v>
      </c>
      <c r="C246" s="54" t="s">
        <v>36</v>
      </c>
      <c r="D246" s="54">
        <v>26.225390000000001</v>
      </c>
      <c r="E246" s="54">
        <v>26.173929999999999</v>
      </c>
      <c r="F246" s="54" t="s">
        <v>386</v>
      </c>
      <c r="G246" s="54">
        <v>26.199660000000002</v>
      </c>
    </row>
    <row r="247" spans="1:7" x14ac:dyDescent="0.6">
      <c r="A247" s="54" t="s">
        <v>167</v>
      </c>
      <c r="B247" s="54" t="s">
        <v>354</v>
      </c>
      <c r="C247" s="54" t="s">
        <v>37</v>
      </c>
      <c r="D247" s="54">
        <v>29.232610000000001</v>
      </c>
      <c r="E247" s="54">
        <v>29.696670000000001</v>
      </c>
      <c r="F247" s="54" t="s">
        <v>386</v>
      </c>
      <c r="G247" s="54">
        <v>29.464639999999999</v>
      </c>
    </row>
    <row r="248" spans="1:7" x14ac:dyDescent="0.6">
      <c r="A248" s="54" t="s">
        <v>167</v>
      </c>
      <c r="B248" s="54" t="s">
        <v>354</v>
      </c>
      <c r="C248" s="54" t="s">
        <v>38</v>
      </c>
      <c r="D248" s="54">
        <v>27.995419999999999</v>
      </c>
      <c r="E248" s="54">
        <v>27.772590000000001</v>
      </c>
      <c r="F248" s="54" t="s">
        <v>386</v>
      </c>
      <c r="G248" s="54">
        <v>27.88401</v>
      </c>
    </row>
    <row r="249" spans="1:7" x14ac:dyDescent="0.6">
      <c r="A249" s="54" t="s">
        <v>167</v>
      </c>
      <c r="B249" s="54" t="s">
        <v>354</v>
      </c>
      <c r="C249" s="54" t="s">
        <v>39</v>
      </c>
      <c r="D249" s="54">
        <v>25.641010000000001</v>
      </c>
      <c r="E249" s="54">
        <v>25.492190000000001</v>
      </c>
      <c r="F249" s="54" t="s">
        <v>386</v>
      </c>
      <c r="G249" s="54">
        <v>25.566600000000001</v>
      </c>
    </row>
    <row r="250" spans="1:7" x14ac:dyDescent="0.6">
      <c r="A250" s="54" t="s">
        <v>167</v>
      </c>
      <c r="B250" s="54" t="s">
        <v>354</v>
      </c>
      <c r="C250" s="54" t="s">
        <v>388</v>
      </c>
      <c r="D250" s="54">
        <v>40</v>
      </c>
      <c r="E250" s="54">
        <v>40</v>
      </c>
      <c r="F250" s="54" t="s">
        <v>386</v>
      </c>
      <c r="G250" s="54">
        <v>40</v>
      </c>
    </row>
    <row r="251" spans="1:7" x14ac:dyDescent="0.6">
      <c r="A251" s="54" t="s">
        <v>167</v>
      </c>
      <c r="B251" s="54" t="s">
        <v>354</v>
      </c>
      <c r="C251" s="54" t="s">
        <v>61</v>
      </c>
      <c r="D251" s="54">
        <v>28.673069999999999</v>
      </c>
      <c r="E251" s="54">
        <v>28.608429999999998</v>
      </c>
      <c r="F251" s="54" t="s">
        <v>386</v>
      </c>
      <c r="G251" s="54">
        <v>28.640750000000001</v>
      </c>
    </row>
    <row r="252" spans="1:7" x14ac:dyDescent="0.6">
      <c r="A252" s="54" t="s">
        <v>167</v>
      </c>
      <c r="B252" s="54" t="s">
        <v>354</v>
      </c>
      <c r="C252" s="54" t="s">
        <v>40</v>
      </c>
      <c r="D252" s="54">
        <v>25.225770000000001</v>
      </c>
      <c r="E252" s="54">
        <v>25.091380000000001</v>
      </c>
      <c r="F252" s="54" t="s">
        <v>386</v>
      </c>
      <c r="G252" s="54">
        <v>25.158580000000001</v>
      </c>
    </row>
    <row r="253" spans="1:7" x14ac:dyDescent="0.6">
      <c r="A253" s="54" t="s">
        <v>167</v>
      </c>
      <c r="B253" s="54" t="s">
        <v>354</v>
      </c>
      <c r="C253" s="54" t="s">
        <v>41</v>
      </c>
      <c r="D253" s="54">
        <v>23.82347</v>
      </c>
      <c r="E253" s="54">
        <v>23.822620000000001</v>
      </c>
      <c r="F253" s="54" t="s">
        <v>386</v>
      </c>
      <c r="G253" s="54">
        <v>23.823049999999999</v>
      </c>
    </row>
    <row r="254" spans="1:7" x14ac:dyDescent="0.6">
      <c r="A254" s="54" t="s">
        <v>167</v>
      </c>
      <c r="B254" s="54" t="s">
        <v>354</v>
      </c>
      <c r="C254" s="54" t="s">
        <v>42</v>
      </c>
      <c r="D254" s="54">
        <v>21.7194</v>
      </c>
      <c r="E254" s="54">
        <v>21.677849999999999</v>
      </c>
      <c r="F254" s="54" t="s">
        <v>386</v>
      </c>
      <c r="G254" s="54">
        <v>21.698630000000001</v>
      </c>
    </row>
    <row r="255" spans="1:7" x14ac:dyDescent="0.6">
      <c r="A255" s="54" t="s">
        <v>167</v>
      </c>
      <c r="B255" s="54" t="s">
        <v>354</v>
      </c>
      <c r="C255" s="54" t="s">
        <v>43</v>
      </c>
      <c r="D255" s="54">
        <v>27.392130000000002</v>
      </c>
      <c r="E255" s="54">
        <v>27.52007</v>
      </c>
      <c r="F255" s="54" t="s">
        <v>386</v>
      </c>
      <c r="G255" s="54">
        <v>27.456099999999999</v>
      </c>
    </row>
    <row r="256" spans="1:7" x14ac:dyDescent="0.6">
      <c r="A256" s="54" t="s">
        <v>167</v>
      </c>
      <c r="B256" s="54" t="s">
        <v>354</v>
      </c>
      <c r="C256" s="54" t="s">
        <v>44</v>
      </c>
      <c r="D256" s="54">
        <v>26.396820000000002</v>
      </c>
      <c r="E256" s="54">
        <v>26.208649999999999</v>
      </c>
      <c r="F256" s="54" t="s">
        <v>386</v>
      </c>
      <c r="G256" s="54">
        <v>26.30274</v>
      </c>
    </row>
    <row r="257" spans="1:7" x14ac:dyDescent="0.6">
      <c r="A257" s="54" t="s">
        <v>167</v>
      </c>
      <c r="B257" s="54" t="s">
        <v>354</v>
      </c>
      <c r="C257" s="54" t="s">
        <v>45</v>
      </c>
      <c r="D257" s="54">
        <v>26.59018</v>
      </c>
      <c r="E257" s="54">
        <v>26.725480000000001</v>
      </c>
      <c r="F257" s="54" t="s">
        <v>386</v>
      </c>
      <c r="G257" s="54">
        <v>26.657830000000001</v>
      </c>
    </row>
    <row r="258" spans="1:7" x14ac:dyDescent="0.6">
      <c r="A258" s="54" t="s">
        <v>167</v>
      </c>
      <c r="B258" s="54" t="s">
        <v>354</v>
      </c>
      <c r="C258" s="54" t="s">
        <v>46</v>
      </c>
      <c r="D258" s="54">
        <v>29.127600000000001</v>
      </c>
      <c r="E258" s="54">
        <v>29.350770000000001</v>
      </c>
      <c r="F258" s="54" t="s">
        <v>386</v>
      </c>
      <c r="G258" s="54">
        <v>29.239190000000001</v>
      </c>
    </row>
    <row r="259" spans="1:7" x14ac:dyDescent="0.6">
      <c r="A259" s="54" t="s">
        <v>167</v>
      </c>
      <c r="B259" s="54" t="s">
        <v>354</v>
      </c>
      <c r="C259" s="54" t="s">
        <v>47</v>
      </c>
      <c r="D259" s="54">
        <v>23.783799999999999</v>
      </c>
      <c r="E259" s="54">
        <v>23.733640000000001</v>
      </c>
      <c r="F259" s="54" t="s">
        <v>386</v>
      </c>
      <c r="G259" s="54">
        <v>23.75872</v>
      </c>
    </row>
    <row r="260" spans="1:7" x14ac:dyDescent="0.6">
      <c r="A260" s="54" t="s">
        <v>167</v>
      </c>
      <c r="B260" s="54" t="s">
        <v>354</v>
      </c>
      <c r="C260" s="54" t="s">
        <v>48</v>
      </c>
      <c r="D260" s="54">
        <v>30.349789999999999</v>
      </c>
      <c r="E260" s="54">
        <v>30.321480000000001</v>
      </c>
      <c r="F260" s="54" t="s">
        <v>386</v>
      </c>
      <c r="G260" s="54">
        <v>30.335640000000001</v>
      </c>
    </row>
    <row r="261" spans="1:7" x14ac:dyDescent="0.6">
      <c r="A261" s="54" t="s">
        <v>167</v>
      </c>
      <c r="B261" s="54" t="s">
        <v>354</v>
      </c>
      <c r="C261" s="54" t="s">
        <v>49</v>
      </c>
      <c r="D261" s="54">
        <v>24.96941</v>
      </c>
      <c r="E261" s="54">
        <v>25.069839999999999</v>
      </c>
      <c r="F261" s="54" t="s">
        <v>386</v>
      </c>
      <c r="G261" s="54">
        <v>25.019629999999999</v>
      </c>
    </row>
    <row r="262" spans="1:7" x14ac:dyDescent="0.6">
      <c r="A262" s="54" t="s">
        <v>167</v>
      </c>
      <c r="B262" s="54" t="s">
        <v>354</v>
      </c>
      <c r="C262" s="54" t="s">
        <v>50</v>
      </c>
      <c r="D262" s="54">
        <v>21.394279999999998</v>
      </c>
      <c r="E262" s="54">
        <v>21.344809999999999</v>
      </c>
      <c r="F262" s="54" t="s">
        <v>386</v>
      </c>
      <c r="G262" s="54">
        <v>21.36955</v>
      </c>
    </row>
    <row r="263" spans="1:7" x14ac:dyDescent="0.6">
      <c r="A263" s="54" t="s">
        <v>167</v>
      </c>
      <c r="B263" s="54" t="s">
        <v>354</v>
      </c>
      <c r="C263" s="54" t="s">
        <v>51</v>
      </c>
      <c r="D263" s="54">
        <v>22.97824</v>
      </c>
      <c r="E263" s="54">
        <v>22.957049999999999</v>
      </c>
      <c r="F263" s="54" t="s">
        <v>386</v>
      </c>
      <c r="G263" s="54">
        <v>22.967649999999999</v>
      </c>
    </row>
    <row r="264" spans="1:7" x14ac:dyDescent="0.6">
      <c r="A264" s="54" t="s">
        <v>167</v>
      </c>
      <c r="B264" s="54" t="s">
        <v>354</v>
      </c>
      <c r="C264" s="54" t="s">
        <v>389</v>
      </c>
      <c r="D264" s="54">
        <v>40</v>
      </c>
      <c r="E264" s="54">
        <v>40</v>
      </c>
      <c r="F264" s="54" t="s">
        <v>386</v>
      </c>
      <c r="G264" s="54">
        <v>40</v>
      </c>
    </row>
    <row r="265" spans="1:7" x14ac:dyDescent="0.6">
      <c r="A265" s="54" t="s">
        <v>167</v>
      </c>
      <c r="B265" s="54" t="s">
        <v>354</v>
      </c>
      <c r="C265" s="54" t="s">
        <v>52</v>
      </c>
      <c r="D265" s="54">
        <v>25.616769999999999</v>
      </c>
      <c r="E265" s="54">
        <v>25.627220000000001</v>
      </c>
      <c r="F265" s="54" t="s">
        <v>386</v>
      </c>
      <c r="G265" s="54">
        <v>25.622</v>
      </c>
    </row>
    <row r="266" spans="1:7" x14ac:dyDescent="0.6">
      <c r="A266" s="54" t="s">
        <v>185</v>
      </c>
      <c r="B266" s="54" t="s">
        <v>355</v>
      </c>
      <c r="C266" s="54" t="s">
        <v>33</v>
      </c>
      <c r="D266" s="54">
        <v>20.41808</v>
      </c>
      <c r="E266" s="54">
        <v>20.32666</v>
      </c>
      <c r="F266" s="54" t="s">
        <v>386</v>
      </c>
      <c r="G266" s="54">
        <v>20.37237</v>
      </c>
    </row>
    <row r="267" spans="1:7" x14ac:dyDescent="0.6">
      <c r="A267" s="54" t="s">
        <v>185</v>
      </c>
      <c r="B267" s="54" t="s">
        <v>355</v>
      </c>
      <c r="C267" s="54" t="s">
        <v>34</v>
      </c>
      <c r="D267" s="54">
        <v>28.425650000000001</v>
      </c>
      <c r="E267" s="54">
        <v>27.924859999999999</v>
      </c>
      <c r="F267" s="54" t="s">
        <v>386</v>
      </c>
      <c r="G267" s="54">
        <v>28.175260000000002</v>
      </c>
    </row>
    <row r="268" spans="1:7" x14ac:dyDescent="0.6">
      <c r="A268" s="54" t="s">
        <v>185</v>
      </c>
      <c r="B268" s="54" t="s">
        <v>355</v>
      </c>
      <c r="C268" s="54" t="s">
        <v>35</v>
      </c>
      <c r="D268" s="54">
        <v>26.43582</v>
      </c>
      <c r="E268" s="54">
        <v>26.414940000000001</v>
      </c>
      <c r="F268" s="54" t="s">
        <v>386</v>
      </c>
      <c r="G268" s="54">
        <v>26.425380000000001</v>
      </c>
    </row>
    <row r="269" spans="1:7" x14ac:dyDescent="0.6">
      <c r="A269" s="54" t="s">
        <v>185</v>
      </c>
      <c r="B269" s="54" t="s">
        <v>355</v>
      </c>
      <c r="C269" s="54" t="s">
        <v>387</v>
      </c>
      <c r="D269" s="54">
        <v>40</v>
      </c>
      <c r="E269" s="54">
        <v>40</v>
      </c>
      <c r="F269" s="54" t="s">
        <v>386</v>
      </c>
      <c r="G269" s="54">
        <v>40</v>
      </c>
    </row>
    <row r="270" spans="1:7" x14ac:dyDescent="0.6">
      <c r="A270" s="54" t="s">
        <v>185</v>
      </c>
      <c r="B270" s="54" t="s">
        <v>355</v>
      </c>
      <c r="C270" s="54" t="s">
        <v>36</v>
      </c>
      <c r="D270" s="54">
        <v>27.195329999999998</v>
      </c>
      <c r="E270" s="54">
        <v>27.101890000000001</v>
      </c>
      <c r="F270" s="54" t="s">
        <v>386</v>
      </c>
      <c r="G270" s="54">
        <v>27.148610000000001</v>
      </c>
    </row>
    <row r="271" spans="1:7" x14ac:dyDescent="0.6">
      <c r="A271" s="54" t="s">
        <v>185</v>
      </c>
      <c r="B271" s="54" t="s">
        <v>355</v>
      </c>
      <c r="C271" s="54" t="s">
        <v>37</v>
      </c>
      <c r="D271" s="54">
        <v>29.559329999999999</v>
      </c>
      <c r="E271" s="54">
        <v>29.622710000000001</v>
      </c>
      <c r="F271" s="54" t="s">
        <v>386</v>
      </c>
      <c r="G271" s="54">
        <v>29.59102</v>
      </c>
    </row>
    <row r="272" spans="1:7" x14ac:dyDescent="0.6">
      <c r="A272" s="54" t="s">
        <v>185</v>
      </c>
      <c r="B272" s="54" t="s">
        <v>355</v>
      </c>
      <c r="C272" s="54" t="s">
        <v>38</v>
      </c>
      <c r="D272" s="54">
        <v>28.277660000000001</v>
      </c>
      <c r="E272" s="54">
        <v>28.509599999999999</v>
      </c>
      <c r="F272" s="54" t="s">
        <v>386</v>
      </c>
      <c r="G272" s="54">
        <v>28.393630000000002</v>
      </c>
    </row>
    <row r="273" spans="1:7" x14ac:dyDescent="0.6">
      <c r="A273" s="54" t="s">
        <v>185</v>
      </c>
      <c r="B273" s="54" t="s">
        <v>355</v>
      </c>
      <c r="C273" s="54" t="s">
        <v>39</v>
      </c>
      <c r="D273" s="54">
        <v>26.933409999999999</v>
      </c>
      <c r="E273" s="54">
        <v>26.934049999999999</v>
      </c>
      <c r="F273" s="54" t="s">
        <v>386</v>
      </c>
      <c r="G273" s="54">
        <v>26.933730000000001</v>
      </c>
    </row>
    <row r="274" spans="1:7" x14ac:dyDescent="0.6">
      <c r="A274" s="54" t="s">
        <v>185</v>
      </c>
      <c r="B274" s="54" t="s">
        <v>355</v>
      </c>
      <c r="C274" s="54" t="s">
        <v>388</v>
      </c>
      <c r="D274" s="54">
        <v>40</v>
      </c>
      <c r="E274" s="54">
        <v>40</v>
      </c>
      <c r="F274" s="54" t="s">
        <v>386</v>
      </c>
      <c r="G274" s="54">
        <v>40</v>
      </c>
    </row>
    <row r="275" spans="1:7" x14ac:dyDescent="0.6">
      <c r="A275" s="54" t="s">
        <v>185</v>
      </c>
      <c r="B275" s="54" t="s">
        <v>355</v>
      </c>
      <c r="C275" s="54" t="s">
        <v>61</v>
      </c>
      <c r="D275" s="54">
        <v>31.16432</v>
      </c>
      <c r="E275" s="54">
        <v>30.714759999999998</v>
      </c>
      <c r="F275" s="54" t="s">
        <v>386</v>
      </c>
      <c r="G275" s="54">
        <v>30.939540000000001</v>
      </c>
    </row>
    <row r="276" spans="1:7" x14ac:dyDescent="0.6">
      <c r="A276" s="54" t="s">
        <v>185</v>
      </c>
      <c r="B276" s="54" t="s">
        <v>355</v>
      </c>
      <c r="C276" s="54" t="s">
        <v>40</v>
      </c>
      <c r="D276" s="54">
        <v>25.23761</v>
      </c>
      <c r="E276" s="54">
        <v>25.532489999999999</v>
      </c>
      <c r="F276" s="54" t="s">
        <v>386</v>
      </c>
      <c r="G276" s="54">
        <v>25.38505</v>
      </c>
    </row>
    <row r="277" spans="1:7" x14ac:dyDescent="0.6">
      <c r="A277" s="54" t="s">
        <v>185</v>
      </c>
      <c r="B277" s="54" t="s">
        <v>355</v>
      </c>
      <c r="C277" s="54" t="s">
        <v>41</v>
      </c>
      <c r="D277" s="54">
        <v>26.263549999999999</v>
      </c>
      <c r="E277" s="54">
        <v>26.124120000000001</v>
      </c>
      <c r="F277" s="54" t="s">
        <v>386</v>
      </c>
      <c r="G277" s="54">
        <v>26.193840000000002</v>
      </c>
    </row>
    <row r="278" spans="1:7" x14ac:dyDescent="0.6">
      <c r="A278" s="54" t="s">
        <v>185</v>
      </c>
      <c r="B278" s="54" t="s">
        <v>355</v>
      </c>
      <c r="C278" s="54" t="s">
        <v>42</v>
      </c>
      <c r="D278" s="54">
        <v>21.8047</v>
      </c>
      <c r="E278" s="54">
        <v>21.833549999999999</v>
      </c>
      <c r="F278" s="54" t="s">
        <v>386</v>
      </c>
      <c r="G278" s="54">
        <v>21.819130000000001</v>
      </c>
    </row>
    <row r="279" spans="1:7" x14ac:dyDescent="0.6">
      <c r="A279" s="54" t="s">
        <v>185</v>
      </c>
      <c r="B279" s="54" t="s">
        <v>355</v>
      </c>
      <c r="C279" s="54" t="s">
        <v>43</v>
      </c>
      <c r="D279" s="54">
        <v>27.556470000000001</v>
      </c>
      <c r="E279" s="54">
        <v>27.33963</v>
      </c>
      <c r="F279" s="54" t="s">
        <v>386</v>
      </c>
      <c r="G279" s="54">
        <v>27.448049999999999</v>
      </c>
    </row>
    <row r="280" spans="1:7" x14ac:dyDescent="0.6">
      <c r="A280" s="54" t="s">
        <v>185</v>
      </c>
      <c r="B280" s="54" t="s">
        <v>355</v>
      </c>
      <c r="C280" s="54" t="s">
        <v>44</v>
      </c>
      <c r="D280" s="54">
        <v>26.775929999999999</v>
      </c>
      <c r="E280" s="54">
        <v>26.747489999999999</v>
      </c>
      <c r="F280" s="54" t="s">
        <v>386</v>
      </c>
      <c r="G280" s="54">
        <v>26.761710000000001</v>
      </c>
    </row>
    <row r="281" spans="1:7" x14ac:dyDescent="0.6">
      <c r="A281" s="54" t="s">
        <v>185</v>
      </c>
      <c r="B281" s="54" t="s">
        <v>355</v>
      </c>
      <c r="C281" s="54" t="s">
        <v>45</v>
      </c>
      <c r="D281" s="54">
        <v>27.080649999999999</v>
      </c>
      <c r="E281" s="54">
        <v>27.12171</v>
      </c>
      <c r="F281" s="54" t="s">
        <v>386</v>
      </c>
      <c r="G281" s="54">
        <v>27.101179999999999</v>
      </c>
    </row>
    <row r="282" spans="1:7" x14ac:dyDescent="0.6">
      <c r="A282" s="54" t="s">
        <v>185</v>
      </c>
      <c r="B282" s="54" t="s">
        <v>355</v>
      </c>
      <c r="C282" s="54" t="s">
        <v>46</v>
      </c>
      <c r="D282" s="54">
        <v>29.84028</v>
      </c>
      <c r="E282" s="54">
        <v>29.72334</v>
      </c>
      <c r="F282" s="54" t="s">
        <v>386</v>
      </c>
      <c r="G282" s="54">
        <v>29.78181</v>
      </c>
    </row>
    <row r="283" spans="1:7" x14ac:dyDescent="0.6">
      <c r="A283" s="54" t="s">
        <v>185</v>
      </c>
      <c r="B283" s="54" t="s">
        <v>355</v>
      </c>
      <c r="C283" s="54" t="s">
        <v>47</v>
      </c>
      <c r="D283" s="54">
        <v>26.85446</v>
      </c>
      <c r="E283" s="54">
        <v>26.826039999999999</v>
      </c>
      <c r="F283" s="54" t="s">
        <v>386</v>
      </c>
      <c r="G283" s="54">
        <v>26.840250000000001</v>
      </c>
    </row>
    <row r="284" spans="1:7" x14ac:dyDescent="0.6">
      <c r="A284" s="54" t="s">
        <v>185</v>
      </c>
      <c r="B284" s="54" t="s">
        <v>355</v>
      </c>
      <c r="C284" s="54" t="s">
        <v>48</v>
      </c>
      <c r="D284" s="54">
        <v>29.38692</v>
      </c>
      <c r="E284" s="54">
        <v>29.510200000000001</v>
      </c>
      <c r="F284" s="54" t="s">
        <v>386</v>
      </c>
      <c r="G284" s="54">
        <v>29.448560000000001</v>
      </c>
    </row>
    <row r="285" spans="1:7" x14ac:dyDescent="0.6">
      <c r="A285" s="54" t="s">
        <v>185</v>
      </c>
      <c r="B285" s="54" t="s">
        <v>355</v>
      </c>
      <c r="C285" s="54" t="s">
        <v>49</v>
      </c>
      <c r="D285" s="54">
        <v>25.889150000000001</v>
      </c>
      <c r="E285" s="54">
        <v>25.864100000000001</v>
      </c>
      <c r="F285" s="54" t="s">
        <v>386</v>
      </c>
      <c r="G285" s="54">
        <v>25.876629999999999</v>
      </c>
    </row>
    <row r="286" spans="1:7" x14ac:dyDescent="0.6">
      <c r="A286" s="54" t="s">
        <v>185</v>
      </c>
      <c r="B286" s="54" t="s">
        <v>355</v>
      </c>
      <c r="C286" s="54" t="s">
        <v>50</v>
      </c>
      <c r="D286" s="54">
        <v>21.149239999999999</v>
      </c>
      <c r="E286" s="54">
        <v>21.166070000000001</v>
      </c>
      <c r="F286" s="54" t="s">
        <v>386</v>
      </c>
      <c r="G286" s="54">
        <v>21.15766</v>
      </c>
    </row>
    <row r="287" spans="1:7" x14ac:dyDescent="0.6">
      <c r="A287" s="54" t="s">
        <v>185</v>
      </c>
      <c r="B287" s="54" t="s">
        <v>355</v>
      </c>
      <c r="C287" s="54" t="s">
        <v>51</v>
      </c>
      <c r="D287" s="54">
        <v>25.73545</v>
      </c>
      <c r="E287" s="54">
        <v>25.836659999999998</v>
      </c>
      <c r="F287" s="54" t="s">
        <v>386</v>
      </c>
      <c r="G287" s="54">
        <v>25.786059999999999</v>
      </c>
    </row>
    <row r="288" spans="1:7" x14ac:dyDescent="0.6">
      <c r="A288" s="54" t="s">
        <v>185</v>
      </c>
      <c r="B288" s="54" t="s">
        <v>355</v>
      </c>
      <c r="C288" s="54" t="s">
        <v>389</v>
      </c>
      <c r="D288" s="54">
        <v>40</v>
      </c>
      <c r="E288" s="54">
        <v>40</v>
      </c>
      <c r="F288" s="54" t="s">
        <v>386</v>
      </c>
      <c r="G288" s="54">
        <v>40</v>
      </c>
    </row>
    <row r="289" spans="1:7" x14ac:dyDescent="0.6">
      <c r="A289" s="54" t="s">
        <v>185</v>
      </c>
      <c r="B289" s="54" t="s">
        <v>355</v>
      </c>
      <c r="C289" s="54" t="s">
        <v>52</v>
      </c>
      <c r="D289" s="54">
        <v>26.044750000000001</v>
      </c>
      <c r="E289" s="54">
        <v>26.060300000000002</v>
      </c>
      <c r="F289" s="54" t="s">
        <v>386</v>
      </c>
      <c r="G289" s="54">
        <v>26.052530000000001</v>
      </c>
    </row>
    <row r="290" spans="1:7" x14ac:dyDescent="0.6">
      <c r="A290" s="54" t="s">
        <v>241</v>
      </c>
      <c r="B290" s="54" t="s">
        <v>356</v>
      </c>
      <c r="C290" s="54" t="s">
        <v>33</v>
      </c>
      <c r="D290" s="54">
        <v>20.270790000000002</v>
      </c>
      <c r="E290" s="54">
        <v>20.267859999999999</v>
      </c>
      <c r="F290" s="54" t="s">
        <v>386</v>
      </c>
      <c r="G290" s="54">
        <v>20.26933</v>
      </c>
    </row>
    <row r="291" spans="1:7" x14ac:dyDescent="0.6">
      <c r="A291" s="54" t="s">
        <v>241</v>
      </c>
      <c r="B291" s="54" t="s">
        <v>356</v>
      </c>
      <c r="C291" s="54" t="s">
        <v>34</v>
      </c>
      <c r="D291" s="54">
        <v>27.884920000000001</v>
      </c>
      <c r="E291" s="54">
        <v>27.832090000000001</v>
      </c>
      <c r="F291" s="54" t="s">
        <v>386</v>
      </c>
      <c r="G291" s="54">
        <v>27.858509999999999</v>
      </c>
    </row>
    <row r="292" spans="1:7" x14ac:dyDescent="0.6">
      <c r="A292" s="54" t="s">
        <v>241</v>
      </c>
      <c r="B292" s="54" t="s">
        <v>356</v>
      </c>
      <c r="C292" s="54" t="s">
        <v>35</v>
      </c>
      <c r="D292" s="54">
        <v>27.130089999999999</v>
      </c>
      <c r="E292" s="54">
        <v>26.80133</v>
      </c>
      <c r="F292" s="54" t="s">
        <v>386</v>
      </c>
      <c r="G292" s="54">
        <v>26.965710000000001</v>
      </c>
    </row>
    <row r="293" spans="1:7" x14ac:dyDescent="0.6">
      <c r="A293" s="54" t="s">
        <v>241</v>
      </c>
      <c r="B293" s="54" t="s">
        <v>356</v>
      </c>
      <c r="C293" s="54" t="s">
        <v>387</v>
      </c>
      <c r="D293" s="54">
        <v>40</v>
      </c>
      <c r="E293" s="54">
        <v>25.128029999999999</v>
      </c>
      <c r="F293" s="54" t="s">
        <v>386</v>
      </c>
      <c r="G293" s="54">
        <v>32.564019999999999</v>
      </c>
    </row>
    <row r="294" spans="1:7" x14ac:dyDescent="0.6">
      <c r="A294" s="54" t="s">
        <v>241</v>
      </c>
      <c r="B294" s="54" t="s">
        <v>356</v>
      </c>
      <c r="C294" s="54" t="s">
        <v>36</v>
      </c>
      <c r="D294" s="54">
        <v>25.7882</v>
      </c>
      <c r="E294" s="54">
        <v>25.818809999999999</v>
      </c>
      <c r="F294" s="54" t="s">
        <v>386</v>
      </c>
      <c r="G294" s="54">
        <v>25.803509999999999</v>
      </c>
    </row>
    <row r="295" spans="1:7" x14ac:dyDescent="0.6">
      <c r="A295" s="54" t="s">
        <v>241</v>
      </c>
      <c r="B295" s="54" t="s">
        <v>356</v>
      </c>
      <c r="C295" s="54" t="s">
        <v>37</v>
      </c>
      <c r="D295" s="54">
        <v>27.422709999999999</v>
      </c>
      <c r="E295" s="54">
        <v>27.43637</v>
      </c>
      <c r="F295" s="54" t="s">
        <v>386</v>
      </c>
      <c r="G295" s="54">
        <v>27.429539999999999</v>
      </c>
    </row>
    <row r="296" spans="1:7" x14ac:dyDescent="0.6">
      <c r="A296" s="54" t="s">
        <v>241</v>
      </c>
      <c r="B296" s="54" t="s">
        <v>356</v>
      </c>
      <c r="C296" s="54" t="s">
        <v>38</v>
      </c>
      <c r="D296" s="54">
        <v>26.871469999999999</v>
      </c>
      <c r="E296" s="54">
        <v>26.834219999999998</v>
      </c>
      <c r="F296" s="54" t="s">
        <v>386</v>
      </c>
      <c r="G296" s="54">
        <v>26.85285</v>
      </c>
    </row>
    <row r="297" spans="1:7" x14ac:dyDescent="0.6">
      <c r="A297" s="54" t="s">
        <v>241</v>
      </c>
      <c r="B297" s="54" t="s">
        <v>356</v>
      </c>
      <c r="C297" s="54" t="s">
        <v>39</v>
      </c>
      <c r="D297" s="54">
        <v>26.190059999999999</v>
      </c>
      <c r="E297" s="54">
        <v>26.18085</v>
      </c>
      <c r="F297" s="54" t="s">
        <v>386</v>
      </c>
      <c r="G297" s="54">
        <v>26.185459999999999</v>
      </c>
    </row>
    <row r="298" spans="1:7" x14ac:dyDescent="0.6">
      <c r="A298" s="54" t="s">
        <v>241</v>
      </c>
      <c r="B298" s="54" t="s">
        <v>356</v>
      </c>
      <c r="C298" s="54" t="s">
        <v>388</v>
      </c>
      <c r="D298" s="54">
        <v>40</v>
      </c>
      <c r="E298" s="54">
        <v>40</v>
      </c>
      <c r="F298" s="54" t="s">
        <v>386</v>
      </c>
      <c r="G298" s="54">
        <v>40</v>
      </c>
    </row>
    <row r="299" spans="1:7" x14ac:dyDescent="0.6">
      <c r="A299" s="54" t="s">
        <v>241</v>
      </c>
      <c r="B299" s="54" t="s">
        <v>356</v>
      </c>
      <c r="C299" s="54" t="s">
        <v>61</v>
      </c>
      <c r="D299" s="54">
        <v>29.752289999999999</v>
      </c>
      <c r="E299" s="54">
        <v>29.75836</v>
      </c>
      <c r="F299" s="54" t="s">
        <v>386</v>
      </c>
      <c r="G299" s="54">
        <v>29.755330000000001</v>
      </c>
    </row>
    <row r="300" spans="1:7" x14ac:dyDescent="0.6">
      <c r="A300" s="54" t="s">
        <v>241</v>
      </c>
      <c r="B300" s="54" t="s">
        <v>356</v>
      </c>
      <c r="C300" s="54" t="s">
        <v>40</v>
      </c>
      <c r="D300" s="54">
        <v>26.73649</v>
      </c>
      <c r="E300" s="54">
        <v>26.752020000000002</v>
      </c>
      <c r="F300" s="54" t="s">
        <v>386</v>
      </c>
      <c r="G300" s="54">
        <v>26.744260000000001</v>
      </c>
    </row>
    <row r="301" spans="1:7" x14ac:dyDescent="0.6">
      <c r="A301" s="54" t="s">
        <v>241</v>
      </c>
      <c r="B301" s="54" t="s">
        <v>356</v>
      </c>
      <c r="C301" s="54" t="s">
        <v>41</v>
      </c>
      <c r="D301" s="54">
        <v>25.44538</v>
      </c>
      <c r="E301" s="54">
        <v>25.433350000000001</v>
      </c>
      <c r="F301" s="54" t="s">
        <v>386</v>
      </c>
      <c r="G301" s="54">
        <v>25.43937</v>
      </c>
    </row>
    <row r="302" spans="1:7" x14ac:dyDescent="0.6">
      <c r="A302" s="54" t="s">
        <v>241</v>
      </c>
      <c r="B302" s="54" t="s">
        <v>356</v>
      </c>
      <c r="C302" s="54" t="s">
        <v>42</v>
      </c>
      <c r="D302" s="54">
        <v>21.589739999999999</v>
      </c>
      <c r="E302" s="54">
        <v>21.676780000000001</v>
      </c>
      <c r="F302" s="54" t="s">
        <v>386</v>
      </c>
      <c r="G302" s="54">
        <v>21.63326</v>
      </c>
    </row>
    <row r="303" spans="1:7" x14ac:dyDescent="0.6">
      <c r="A303" s="54" t="s">
        <v>241</v>
      </c>
      <c r="B303" s="54" t="s">
        <v>356</v>
      </c>
      <c r="C303" s="54" t="s">
        <v>43</v>
      </c>
      <c r="D303" s="54">
        <v>27.631270000000001</v>
      </c>
      <c r="E303" s="54">
        <v>27.604150000000001</v>
      </c>
      <c r="F303" s="54" t="s">
        <v>386</v>
      </c>
      <c r="G303" s="54">
        <v>27.617709999999999</v>
      </c>
    </row>
    <row r="304" spans="1:7" x14ac:dyDescent="0.6">
      <c r="A304" s="54" t="s">
        <v>241</v>
      </c>
      <c r="B304" s="54" t="s">
        <v>356</v>
      </c>
      <c r="C304" s="54" t="s">
        <v>44</v>
      </c>
      <c r="D304" s="54">
        <v>29.906890000000001</v>
      </c>
      <c r="E304" s="54">
        <v>30.02891</v>
      </c>
      <c r="F304" s="54" t="s">
        <v>386</v>
      </c>
      <c r="G304" s="54">
        <v>29.9679</v>
      </c>
    </row>
    <row r="305" spans="1:7" x14ac:dyDescent="0.6">
      <c r="A305" s="54" t="s">
        <v>241</v>
      </c>
      <c r="B305" s="54" t="s">
        <v>356</v>
      </c>
      <c r="C305" s="54" t="s">
        <v>45</v>
      </c>
      <c r="D305" s="54">
        <v>27.672930000000001</v>
      </c>
      <c r="E305" s="54">
        <v>27.547799999999999</v>
      </c>
      <c r="F305" s="54" t="s">
        <v>386</v>
      </c>
      <c r="G305" s="54">
        <v>27.61037</v>
      </c>
    </row>
    <row r="306" spans="1:7" x14ac:dyDescent="0.6">
      <c r="A306" s="54" t="s">
        <v>241</v>
      </c>
      <c r="B306" s="54" t="s">
        <v>356</v>
      </c>
      <c r="C306" s="54" t="s">
        <v>46</v>
      </c>
      <c r="D306" s="54">
        <v>28.90606</v>
      </c>
      <c r="E306" s="54">
        <v>28.929210000000001</v>
      </c>
      <c r="F306" s="54" t="s">
        <v>386</v>
      </c>
      <c r="G306" s="54">
        <v>28.917639999999999</v>
      </c>
    </row>
    <row r="307" spans="1:7" x14ac:dyDescent="0.6">
      <c r="A307" s="54" t="s">
        <v>241</v>
      </c>
      <c r="B307" s="54" t="s">
        <v>356</v>
      </c>
      <c r="C307" s="54" t="s">
        <v>47</v>
      </c>
      <c r="D307" s="54">
        <v>24.80921</v>
      </c>
      <c r="E307" s="54">
        <v>24.886060000000001</v>
      </c>
      <c r="F307" s="54" t="s">
        <v>386</v>
      </c>
      <c r="G307" s="54">
        <v>24.847639999999998</v>
      </c>
    </row>
    <row r="308" spans="1:7" x14ac:dyDescent="0.6">
      <c r="A308" s="54" t="s">
        <v>241</v>
      </c>
      <c r="B308" s="54" t="s">
        <v>356</v>
      </c>
      <c r="C308" s="54" t="s">
        <v>48</v>
      </c>
      <c r="D308" s="54">
        <v>27.917909999999999</v>
      </c>
      <c r="E308" s="54">
        <v>27.84196</v>
      </c>
      <c r="F308" s="54" t="s">
        <v>386</v>
      </c>
      <c r="G308" s="54">
        <v>27.879940000000001</v>
      </c>
    </row>
    <row r="309" spans="1:7" x14ac:dyDescent="0.6">
      <c r="A309" s="54" t="s">
        <v>241</v>
      </c>
      <c r="B309" s="54" t="s">
        <v>356</v>
      </c>
      <c r="C309" s="54" t="s">
        <v>49</v>
      </c>
      <c r="D309" s="54">
        <v>29.761189999999999</v>
      </c>
      <c r="E309" s="54">
        <v>29.689219999999999</v>
      </c>
      <c r="F309" s="54" t="s">
        <v>386</v>
      </c>
      <c r="G309" s="54">
        <v>29.725210000000001</v>
      </c>
    </row>
    <row r="310" spans="1:7" x14ac:dyDescent="0.6">
      <c r="A310" s="54" t="s">
        <v>241</v>
      </c>
      <c r="B310" s="54" t="s">
        <v>356</v>
      </c>
      <c r="C310" s="54" t="s">
        <v>50</v>
      </c>
      <c r="D310" s="54">
        <v>22.061990000000002</v>
      </c>
      <c r="E310" s="54">
        <v>22.065349999999999</v>
      </c>
      <c r="F310" s="54" t="s">
        <v>386</v>
      </c>
      <c r="G310" s="54">
        <v>22.063669999999998</v>
      </c>
    </row>
    <row r="311" spans="1:7" x14ac:dyDescent="0.6">
      <c r="A311" s="54" t="s">
        <v>241</v>
      </c>
      <c r="B311" s="54" t="s">
        <v>356</v>
      </c>
      <c r="C311" s="54" t="s">
        <v>51</v>
      </c>
      <c r="D311" s="54">
        <v>25.210529999999999</v>
      </c>
      <c r="E311" s="54">
        <v>25.266919999999999</v>
      </c>
      <c r="F311" s="54" t="s">
        <v>386</v>
      </c>
      <c r="G311" s="54">
        <v>25.23873</v>
      </c>
    </row>
    <row r="312" spans="1:7" x14ac:dyDescent="0.6">
      <c r="A312" s="54" t="s">
        <v>241</v>
      </c>
      <c r="B312" s="54" t="s">
        <v>356</v>
      </c>
      <c r="C312" s="54" t="s">
        <v>389</v>
      </c>
      <c r="D312" s="54">
        <v>40</v>
      </c>
      <c r="E312" s="54">
        <v>40</v>
      </c>
      <c r="F312" s="54" t="s">
        <v>386</v>
      </c>
      <c r="G312" s="54">
        <v>40</v>
      </c>
    </row>
    <row r="313" spans="1:7" x14ac:dyDescent="0.6">
      <c r="A313" s="54" t="s">
        <v>241</v>
      </c>
      <c r="B313" s="54" t="s">
        <v>356</v>
      </c>
      <c r="C313" s="54" t="s">
        <v>52</v>
      </c>
      <c r="D313" s="54">
        <v>26.57403</v>
      </c>
      <c r="E313" s="54">
        <v>26.353929999999998</v>
      </c>
      <c r="F313" s="54" t="s">
        <v>386</v>
      </c>
      <c r="G313" s="54">
        <v>26.463979999999999</v>
      </c>
    </row>
    <row r="314" spans="1:7" x14ac:dyDescent="0.6">
      <c r="A314" s="54" t="s">
        <v>62</v>
      </c>
      <c r="B314" s="54" t="s">
        <v>357</v>
      </c>
      <c r="C314" s="54" t="s">
        <v>33</v>
      </c>
      <c r="D314" s="54">
        <v>18.869900000000001</v>
      </c>
      <c r="E314" s="54">
        <v>18.846589999999999</v>
      </c>
      <c r="F314" s="54" t="s">
        <v>386</v>
      </c>
      <c r="G314" s="54">
        <v>18.858250000000002</v>
      </c>
    </row>
    <row r="315" spans="1:7" x14ac:dyDescent="0.6">
      <c r="A315" s="54" t="s">
        <v>62</v>
      </c>
      <c r="B315" s="54" t="s">
        <v>357</v>
      </c>
      <c r="C315" s="54" t="s">
        <v>34</v>
      </c>
      <c r="D315" s="54">
        <v>25.76519</v>
      </c>
      <c r="E315" s="54">
        <v>25.80416</v>
      </c>
      <c r="F315" s="54" t="s">
        <v>386</v>
      </c>
      <c r="G315" s="54">
        <v>25.784680000000002</v>
      </c>
    </row>
    <row r="316" spans="1:7" x14ac:dyDescent="0.6">
      <c r="A316" s="54" t="s">
        <v>62</v>
      </c>
      <c r="B316" s="54" t="s">
        <v>357</v>
      </c>
      <c r="C316" s="54" t="s">
        <v>35</v>
      </c>
      <c r="D316" s="54">
        <v>25.086110000000001</v>
      </c>
      <c r="E316" s="54">
        <v>25.041630000000001</v>
      </c>
      <c r="F316" s="54" t="s">
        <v>386</v>
      </c>
      <c r="G316" s="54">
        <v>25.063870000000001</v>
      </c>
    </row>
    <row r="317" spans="1:7" x14ac:dyDescent="0.6">
      <c r="A317" s="54" t="s">
        <v>62</v>
      </c>
      <c r="B317" s="54" t="s">
        <v>357</v>
      </c>
      <c r="C317" s="54" t="s">
        <v>387</v>
      </c>
      <c r="D317" s="54">
        <v>40</v>
      </c>
      <c r="E317" s="54">
        <v>40</v>
      </c>
      <c r="F317" s="54" t="s">
        <v>386</v>
      </c>
      <c r="G317" s="54">
        <v>40</v>
      </c>
    </row>
    <row r="318" spans="1:7" x14ac:dyDescent="0.6">
      <c r="A318" s="54" t="s">
        <v>62</v>
      </c>
      <c r="B318" s="54" t="s">
        <v>357</v>
      </c>
      <c r="C318" s="54" t="s">
        <v>36</v>
      </c>
      <c r="D318" s="54">
        <v>25.77073</v>
      </c>
      <c r="E318" s="54">
        <v>25.783750000000001</v>
      </c>
      <c r="F318" s="54" t="s">
        <v>386</v>
      </c>
      <c r="G318" s="54">
        <v>25.777239999999999</v>
      </c>
    </row>
    <row r="319" spans="1:7" x14ac:dyDescent="0.6">
      <c r="A319" s="54" t="s">
        <v>62</v>
      </c>
      <c r="B319" s="54" t="s">
        <v>357</v>
      </c>
      <c r="C319" s="54" t="s">
        <v>37</v>
      </c>
      <c r="D319" s="54">
        <v>24.894439999999999</v>
      </c>
      <c r="E319" s="54">
        <v>24.896229999999999</v>
      </c>
      <c r="F319" s="54" t="s">
        <v>386</v>
      </c>
      <c r="G319" s="54">
        <v>24.895340000000001</v>
      </c>
    </row>
    <row r="320" spans="1:7" x14ac:dyDescent="0.6">
      <c r="A320" s="54" t="s">
        <v>62</v>
      </c>
      <c r="B320" s="54" t="s">
        <v>357</v>
      </c>
      <c r="C320" s="54" t="s">
        <v>38</v>
      </c>
      <c r="D320" s="54">
        <v>25.39256</v>
      </c>
      <c r="E320" s="54">
        <v>25.41347</v>
      </c>
      <c r="F320" s="54" t="s">
        <v>386</v>
      </c>
      <c r="G320" s="54">
        <v>25.403020000000001</v>
      </c>
    </row>
    <row r="321" spans="1:7" x14ac:dyDescent="0.6">
      <c r="A321" s="54" t="s">
        <v>62</v>
      </c>
      <c r="B321" s="54" t="s">
        <v>357</v>
      </c>
      <c r="C321" s="54" t="s">
        <v>39</v>
      </c>
      <c r="D321" s="54">
        <v>25.441179999999999</v>
      </c>
      <c r="E321" s="54">
        <v>25.514500000000002</v>
      </c>
      <c r="F321" s="54" t="s">
        <v>386</v>
      </c>
      <c r="G321" s="54">
        <v>25.47784</v>
      </c>
    </row>
    <row r="322" spans="1:7" x14ac:dyDescent="0.6">
      <c r="A322" s="54" t="s">
        <v>62</v>
      </c>
      <c r="B322" s="54" t="s">
        <v>357</v>
      </c>
      <c r="C322" s="54" t="s">
        <v>388</v>
      </c>
      <c r="D322" s="54">
        <v>40</v>
      </c>
      <c r="E322" s="54">
        <v>40</v>
      </c>
      <c r="F322" s="54" t="s">
        <v>386</v>
      </c>
      <c r="G322" s="54">
        <v>40</v>
      </c>
    </row>
    <row r="323" spans="1:7" x14ac:dyDescent="0.6">
      <c r="A323" s="54" t="s">
        <v>62</v>
      </c>
      <c r="B323" s="54" t="s">
        <v>357</v>
      </c>
      <c r="C323" s="54" t="s">
        <v>61</v>
      </c>
      <c r="D323" s="54">
        <v>29.627179999999999</v>
      </c>
      <c r="E323" s="54">
        <v>29.353439999999999</v>
      </c>
      <c r="F323" s="54" t="s">
        <v>386</v>
      </c>
      <c r="G323" s="54">
        <v>29.490310000000001</v>
      </c>
    </row>
    <row r="324" spans="1:7" x14ac:dyDescent="0.6">
      <c r="A324" s="54" t="s">
        <v>62</v>
      </c>
      <c r="B324" s="54" t="s">
        <v>357</v>
      </c>
      <c r="C324" s="54" t="s">
        <v>40</v>
      </c>
      <c r="D324" s="54">
        <v>24.415800000000001</v>
      </c>
      <c r="E324" s="54">
        <v>24.45063</v>
      </c>
      <c r="F324" s="54" t="s">
        <v>386</v>
      </c>
      <c r="G324" s="54">
        <v>24.433219999999999</v>
      </c>
    </row>
    <row r="325" spans="1:7" x14ac:dyDescent="0.6">
      <c r="A325" s="54" t="s">
        <v>62</v>
      </c>
      <c r="B325" s="54" t="s">
        <v>357</v>
      </c>
      <c r="C325" s="54" t="s">
        <v>41</v>
      </c>
      <c r="D325" s="54">
        <v>24.597090000000001</v>
      </c>
      <c r="E325" s="54">
        <v>24.52224</v>
      </c>
      <c r="F325" s="54" t="s">
        <v>386</v>
      </c>
      <c r="G325" s="54">
        <v>24.559670000000001</v>
      </c>
    </row>
    <row r="326" spans="1:7" x14ac:dyDescent="0.6">
      <c r="A326" s="54" t="s">
        <v>62</v>
      </c>
      <c r="B326" s="54" t="s">
        <v>357</v>
      </c>
      <c r="C326" s="54" t="s">
        <v>42</v>
      </c>
      <c r="D326" s="54">
        <v>19.800090000000001</v>
      </c>
      <c r="E326" s="54">
        <v>19.721019999999999</v>
      </c>
      <c r="F326" s="54" t="s">
        <v>386</v>
      </c>
      <c r="G326" s="54">
        <v>19.760560000000002</v>
      </c>
    </row>
    <row r="327" spans="1:7" x14ac:dyDescent="0.6">
      <c r="A327" s="54" t="s">
        <v>62</v>
      </c>
      <c r="B327" s="54" t="s">
        <v>357</v>
      </c>
      <c r="C327" s="54" t="s">
        <v>43</v>
      </c>
      <c r="D327" s="54">
        <v>25.806370000000001</v>
      </c>
      <c r="E327" s="54">
        <v>25.6524</v>
      </c>
      <c r="F327" s="54" t="s">
        <v>386</v>
      </c>
      <c r="G327" s="54">
        <v>25.729389999999999</v>
      </c>
    </row>
    <row r="328" spans="1:7" x14ac:dyDescent="0.6">
      <c r="A328" s="54" t="s">
        <v>62</v>
      </c>
      <c r="B328" s="54" t="s">
        <v>357</v>
      </c>
      <c r="C328" s="54" t="s">
        <v>44</v>
      </c>
      <c r="D328" s="54">
        <v>26.809229999999999</v>
      </c>
      <c r="E328" s="54">
        <v>26.947340000000001</v>
      </c>
      <c r="F328" s="54" t="s">
        <v>386</v>
      </c>
      <c r="G328" s="54">
        <v>26.87829</v>
      </c>
    </row>
    <row r="329" spans="1:7" x14ac:dyDescent="0.6">
      <c r="A329" s="54" t="s">
        <v>62</v>
      </c>
      <c r="B329" s="54" t="s">
        <v>357</v>
      </c>
      <c r="C329" s="54" t="s">
        <v>45</v>
      </c>
      <c r="D329" s="54">
        <v>25.999189999999999</v>
      </c>
      <c r="E329" s="54">
        <v>25.902979999999999</v>
      </c>
      <c r="F329" s="54" t="s">
        <v>386</v>
      </c>
      <c r="G329" s="54">
        <v>25.951090000000001</v>
      </c>
    </row>
    <row r="330" spans="1:7" x14ac:dyDescent="0.6">
      <c r="A330" s="54" t="s">
        <v>62</v>
      </c>
      <c r="B330" s="54" t="s">
        <v>357</v>
      </c>
      <c r="C330" s="54" t="s">
        <v>46</v>
      </c>
      <c r="D330" s="54">
        <v>26.775210000000001</v>
      </c>
      <c r="E330" s="54">
        <v>26.712859999999999</v>
      </c>
      <c r="F330" s="54" t="s">
        <v>386</v>
      </c>
      <c r="G330" s="54">
        <v>26.744039999999998</v>
      </c>
    </row>
    <row r="331" spans="1:7" x14ac:dyDescent="0.6">
      <c r="A331" s="54" t="s">
        <v>62</v>
      </c>
      <c r="B331" s="54" t="s">
        <v>357</v>
      </c>
      <c r="C331" s="54" t="s">
        <v>47</v>
      </c>
      <c r="D331" s="54">
        <v>24.527989999999999</v>
      </c>
      <c r="E331" s="54">
        <v>24.448869999999999</v>
      </c>
      <c r="F331" s="54" t="s">
        <v>386</v>
      </c>
      <c r="G331" s="54">
        <v>24.488430000000001</v>
      </c>
    </row>
    <row r="332" spans="1:7" x14ac:dyDescent="0.6">
      <c r="A332" s="54" t="s">
        <v>62</v>
      </c>
      <c r="B332" s="54" t="s">
        <v>357</v>
      </c>
      <c r="C332" s="54" t="s">
        <v>48</v>
      </c>
      <c r="D332" s="54">
        <v>26.44725</v>
      </c>
      <c r="E332" s="54">
        <v>26.530950000000001</v>
      </c>
      <c r="F332" s="54" t="s">
        <v>386</v>
      </c>
      <c r="G332" s="54">
        <v>26.489100000000001</v>
      </c>
    </row>
    <row r="333" spans="1:7" x14ac:dyDescent="0.6">
      <c r="A333" s="54" t="s">
        <v>62</v>
      </c>
      <c r="B333" s="54" t="s">
        <v>357</v>
      </c>
      <c r="C333" s="54" t="s">
        <v>49</v>
      </c>
      <c r="D333" s="54">
        <v>24.359839999999998</v>
      </c>
      <c r="E333" s="54">
        <v>24.277989999999999</v>
      </c>
      <c r="F333" s="54" t="s">
        <v>386</v>
      </c>
      <c r="G333" s="54">
        <v>24.318919999999999</v>
      </c>
    </row>
    <row r="334" spans="1:7" x14ac:dyDescent="0.6">
      <c r="A334" s="54" t="s">
        <v>62</v>
      </c>
      <c r="B334" s="54" t="s">
        <v>357</v>
      </c>
      <c r="C334" s="54" t="s">
        <v>50</v>
      </c>
      <c r="D334" s="54">
        <v>20.639800000000001</v>
      </c>
      <c r="E334" s="54">
        <v>20.685269999999999</v>
      </c>
      <c r="F334" s="54" t="s">
        <v>386</v>
      </c>
      <c r="G334" s="54">
        <v>20.66254</v>
      </c>
    </row>
    <row r="335" spans="1:7" x14ac:dyDescent="0.6">
      <c r="A335" s="54" t="s">
        <v>62</v>
      </c>
      <c r="B335" s="54" t="s">
        <v>357</v>
      </c>
      <c r="C335" s="54" t="s">
        <v>51</v>
      </c>
      <c r="D335" s="54">
        <v>24.800280000000001</v>
      </c>
      <c r="E335" s="54">
        <v>24.81352</v>
      </c>
      <c r="F335" s="54" t="s">
        <v>386</v>
      </c>
      <c r="G335" s="54">
        <v>24.806899999999999</v>
      </c>
    </row>
    <row r="336" spans="1:7" x14ac:dyDescent="0.6">
      <c r="A336" s="54" t="s">
        <v>62</v>
      </c>
      <c r="B336" s="54" t="s">
        <v>357</v>
      </c>
      <c r="C336" s="54" t="s">
        <v>389</v>
      </c>
      <c r="D336" s="54">
        <v>40</v>
      </c>
      <c r="E336" s="54">
        <v>40</v>
      </c>
      <c r="F336" s="54" t="s">
        <v>386</v>
      </c>
      <c r="G336" s="54">
        <v>40</v>
      </c>
    </row>
    <row r="337" spans="1:7" x14ac:dyDescent="0.6">
      <c r="A337" s="54" t="s">
        <v>62</v>
      </c>
      <c r="B337" s="54" t="s">
        <v>357</v>
      </c>
      <c r="C337" s="54" t="s">
        <v>52</v>
      </c>
      <c r="D337" s="54">
        <v>23.282430000000002</v>
      </c>
      <c r="E337" s="54">
        <v>23.222819999999999</v>
      </c>
      <c r="F337" s="54" t="s">
        <v>386</v>
      </c>
      <c r="G337" s="54">
        <v>23.25263</v>
      </c>
    </row>
    <row r="338" spans="1:7" x14ac:dyDescent="0.6">
      <c r="A338" s="54" t="s">
        <v>247</v>
      </c>
      <c r="B338" s="54" t="s">
        <v>358</v>
      </c>
      <c r="C338" s="54" t="s">
        <v>33</v>
      </c>
      <c r="D338" s="54">
        <v>20.345669999999998</v>
      </c>
      <c r="E338" s="54">
        <v>20.172409999999999</v>
      </c>
      <c r="F338" s="54" t="s">
        <v>386</v>
      </c>
      <c r="G338" s="54">
        <v>20.259039999999999</v>
      </c>
    </row>
    <row r="339" spans="1:7" x14ac:dyDescent="0.6">
      <c r="A339" s="54" t="s">
        <v>247</v>
      </c>
      <c r="B339" s="54" t="s">
        <v>358</v>
      </c>
      <c r="C339" s="54" t="s">
        <v>34</v>
      </c>
      <c r="D339" s="54">
        <v>26.752939999999999</v>
      </c>
      <c r="E339" s="54">
        <v>26.811330000000002</v>
      </c>
      <c r="F339" s="54" t="s">
        <v>386</v>
      </c>
      <c r="G339" s="54">
        <v>26.782139999999998</v>
      </c>
    </row>
    <row r="340" spans="1:7" x14ac:dyDescent="0.6">
      <c r="A340" s="54" t="s">
        <v>247</v>
      </c>
      <c r="B340" s="54" t="s">
        <v>358</v>
      </c>
      <c r="C340" s="54" t="s">
        <v>35</v>
      </c>
      <c r="D340" s="54">
        <v>26.80434</v>
      </c>
      <c r="E340" s="54">
        <v>26.927019999999999</v>
      </c>
      <c r="F340" s="54" t="s">
        <v>386</v>
      </c>
      <c r="G340" s="54">
        <v>26.865680000000001</v>
      </c>
    </row>
    <row r="341" spans="1:7" x14ac:dyDescent="0.6">
      <c r="A341" s="54" t="s">
        <v>247</v>
      </c>
      <c r="B341" s="54" t="s">
        <v>358</v>
      </c>
      <c r="C341" s="54" t="s">
        <v>387</v>
      </c>
      <c r="D341" s="54">
        <v>24.151150000000001</v>
      </c>
      <c r="E341" s="54">
        <v>40</v>
      </c>
      <c r="F341" s="54" t="s">
        <v>386</v>
      </c>
      <c r="G341" s="54">
        <v>32.075580000000002</v>
      </c>
    </row>
    <row r="342" spans="1:7" x14ac:dyDescent="0.6">
      <c r="A342" s="54" t="s">
        <v>247</v>
      </c>
      <c r="B342" s="54" t="s">
        <v>358</v>
      </c>
      <c r="C342" s="54" t="s">
        <v>36</v>
      </c>
      <c r="D342" s="54">
        <v>26.67858</v>
      </c>
      <c r="E342" s="54">
        <v>26.605049999999999</v>
      </c>
      <c r="F342" s="54" t="s">
        <v>386</v>
      </c>
      <c r="G342" s="54">
        <v>26.641819999999999</v>
      </c>
    </row>
    <row r="343" spans="1:7" x14ac:dyDescent="0.6">
      <c r="A343" s="54" t="s">
        <v>247</v>
      </c>
      <c r="B343" s="54" t="s">
        <v>358</v>
      </c>
      <c r="C343" s="54" t="s">
        <v>37</v>
      </c>
      <c r="D343" s="54">
        <v>27.000810000000001</v>
      </c>
      <c r="E343" s="54">
        <v>27.049410000000002</v>
      </c>
      <c r="F343" s="54" t="s">
        <v>386</v>
      </c>
      <c r="G343" s="54">
        <v>27.025110000000002</v>
      </c>
    </row>
    <row r="344" spans="1:7" x14ac:dyDescent="0.6">
      <c r="A344" s="54" t="s">
        <v>247</v>
      </c>
      <c r="B344" s="54" t="s">
        <v>358</v>
      </c>
      <c r="C344" s="54" t="s">
        <v>38</v>
      </c>
      <c r="D344" s="54">
        <v>26.160889999999998</v>
      </c>
      <c r="E344" s="54">
        <v>26.25751</v>
      </c>
      <c r="F344" s="54" t="s">
        <v>386</v>
      </c>
      <c r="G344" s="54">
        <v>26.209199999999999</v>
      </c>
    </row>
    <row r="345" spans="1:7" x14ac:dyDescent="0.6">
      <c r="A345" s="54" t="s">
        <v>247</v>
      </c>
      <c r="B345" s="54" t="s">
        <v>358</v>
      </c>
      <c r="C345" s="54" t="s">
        <v>39</v>
      </c>
      <c r="D345" s="54">
        <v>26.542390000000001</v>
      </c>
      <c r="E345" s="54">
        <v>26.60952</v>
      </c>
      <c r="F345" s="54" t="s">
        <v>386</v>
      </c>
      <c r="G345" s="54">
        <v>26.575959999999998</v>
      </c>
    </row>
    <row r="346" spans="1:7" x14ac:dyDescent="0.6">
      <c r="A346" s="54" t="s">
        <v>247</v>
      </c>
      <c r="B346" s="54" t="s">
        <v>358</v>
      </c>
      <c r="C346" s="54" t="s">
        <v>388</v>
      </c>
      <c r="D346" s="54">
        <v>40</v>
      </c>
      <c r="E346" s="54">
        <v>40</v>
      </c>
      <c r="F346" s="54" t="s">
        <v>386</v>
      </c>
      <c r="G346" s="54">
        <v>40</v>
      </c>
    </row>
    <row r="347" spans="1:7" x14ac:dyDescent="0.6">
      <c r="A347" s="54" t="s">
        <v>247</v>
      </c>
      <c r="B347" s="54" t="s">
        <v>358</v>
      </c>
      <c r="C347" s="54" t="s">
        <v>61</v>
      </c>
      <c r="D347" s="54">
        <v>29.165289999999999</v>
      </c>
      <c r="E347" s="54">
        <v>28.972300000000001</v>
      </c>
      <c r="F347" s="54" t="s">
        <v>386</v>
      </c>
      <c r="G347" s="54">
        <v>29.0688</v>
      </c>
    </row>
    <row r="348" spans="1:7" x14ac:dyDescent="0.6">
      <c r="A348" s="54" t="s">
        <v>247</v>
      </c>
      <c r="B348" s="54" t="s">
        <v>358</v>
      </c>
      <c r="C348" s="54" t="s">
        <v>40</v>
      </c>
      <c r="D348" s="54">
        <v>24.5625</v>
      </c>
      <c r="E348" s="54">
        <v>24.548210000000001</v>
      </c>
      <c r="F348" s="54" t="s">
        <v>386</v>
      </c>
      <c r="G348" s="54">
        <v>24.55536</v>
      </c>
    </row>
    <row r="349" spans="1:7" x14ac:dyDescent="0.6">
      <c r="A349" s="54" t="s">
        <v>247</v>
      </c>
      <c r="B349" s="54" t="s">
        <v>358</v>
      </c>
      <c r="C349" s="54" t="s">
        <v>41</v>
      </c>
      <c r="D349" s="54">
        <v>23.09515</v>
      </c>
      <c r="E349" s="54">
        <v>23.028790000000001</v>
      </c>
      <c r="F349" s="54" t="s">
        <v>386</v>
      </c>
      <c r="G349" s="54">
        <v>23.061969999999999</v>
      </c>
    </row>
    <row r="350" spans="1:7" x14ac:dyDescent="0.6">
      <c r="A350" s="54" t="s">
        <v>247</v>
      </c>
      <c r="B350" s="54" t="s">
        <v>358</v>
      </c>
      <c r="C350" s="54" t="s">
        <v>42</v>
      </c>
      <c r="D350" s="54">
        <v>21.75863</v>
      </c>
      <c r="E350" s="54">
        <v>21.747910000000001</v>
      </c>
      <c r="F350" s="54" t="s">
        <v>386</v>
      </c>
      <c r="G350" s="54">
        <v>21.753270000000001</v>
      </c>
    </row>
    <row r="351" spans="1:7" x14ac:dyDescent="0.6">
      <c r="A351" s="54" t="s">
        <v>247</v>
      </c>
      <c r="B351" s="54" t="s">
        <v>358</v>
      </c>
      <c r="C351" s="54" t="s">
        <v>43</v>
      </c>
      <c r="D351" s="54">
        <v>26.112279999999998</v>
      </c>
      <c r="E351" s="54">
        <v>26.377089999999999</v>
      </c>
      <c r="F351" s="54" t="s">
        <v>386</v>
      </c>
      <c r="G351" s="54">
        <v>26.244689999999999</v>
      </c>
    </row>
    <row r="352" spans="1:7" x14ac:dyDescent="0.6">
      <c r="A352" s="54" t="s">
        <v>247</v>
      </c>
      <c r="B352" s="54" t="s">
        <v>358</v>
      </c>
      <c r="C352" s="54" t="s">
        <v>44</v>
      </c>
      <c r="D352" s="54">
        <v>29.461659999999998</v>
      </c>
      <c r="E352" s="54">
        <v>29.29739</v>
      </c>
      <c r="F352" s="54" t="s">
        <v>386</v>
      </c>
      <c r="G352" s="54">
        <v>29.379529999999999</v>
      </c>
    </row>
    <row r="353" spans="1:7" x14ac:dyDescent="0.6">
      <c r="A353" s="54" t="s">
        <v>247</v>
      </c>
      <c r="B353" s="54" t="s">
        <v>358</v>
      </c>
      <c r="C353" s="54" t="s">
        <v>45</v>
      </c>
      <c r="D353" s="54">
        <v>27.326309999999999</v>
      </c>
      <c r="E353" s="54">
        <v>27.217130000000001</v>
      </c>
      <c r="F353" s="54" t="s">
        <v>386</v>
      </c>
      <c r="G353" s="54">
        <v>27.271719999999998</v>
      </c>
    </row>
    <row r="354" spans="1:7" x14ac:dyDescent="0.6">
      <c r="A354" s="54" t="s">
        <v>247</v>
      </c>
      <c r="B354" s="54" t="s">
        <v>358</v>
      </c>
      <c r="C354" s="54" t="s">
        <v>46</v>
      </c>
      <c r="D354" s="54">
        <v>28.49363</v>
      </c>
      <c r="E354" s="54">
        <v>28.749770000000002</v>
      </c>
      <c r="F354" s="54" t="s">
        <v>386</v>
      </c>
      <c r="G354" s="54">
        <v>28.621700000000001</v>
      </c>
    </row>
    <row r="355" spans="1:7" x14ac:dyDescent="0.6">
      <c r="A355" s="54" t="s">
        <v>247</v>
      </c>
      <c r="B355" s="54" t="s">
        <v>358</v>
      </c>
      <c r="C355" s="54" t="s">
        <v>47</v>
      </c>
      <c r="D355" s="54">
        <v>25.13701</v>
      </c>
      <c r="E355" s="54">
        <v>25.09862</v>
      </c>
      <c r="F355" s="54" t="s">
        <v>386</v>
      </c>
      <c r="G355" s="54">
        <v>25.117819999999998</v>
      </c>
    </row>
    <row r="356" spans="1:7" x14ac:dyDescent="0.6">
      <c r="A356" s="54" t="s">
        <v>247</v>
      </c>
      <c r="B356" s="54" t="s">
        <v>358</v>
      </c>
      <c r="C356" s="54" t="s">
        <v>48</v>
      </c>
      <c r="D356" s="54">
        <v>27.570170000000001</v>
      </c>
      <c r="E356" s="54">
        <v>27.474039999999999</v>
      </c>
      <c r="F356" s="54" t="s">
        <v>386</v>
      </c>
      <c r="G356" s="54">
        <v>27.522110000000001</v>
      </c>
    </row>
    <row r="357" spans="1:7" x14ac:dyDescent="0.6">
      <c r="A357" s="54" t="s">
        <v>247</v>
      </c>
      <c r="B357" s="54" t="s">
        <v>358</v>
      </c>
      <c r="C357" s="54" t="s">
        <v>49</v>
      </c>
      <c r="D357" s="54">
        <v>31.643969999999999</v>
      </c>
      <c r="E357" s="54">
        <v>30.343319999999999</v>
      </c>
      <c r="F357" s="54" t="s">
        <v>386</v>
      </c>
      <c r="G357" s="54">
        <v>30.993649999999999</v>
      </c>
    </row>
    <row r="358" spans="1:7" x14ac:dyDescent="0.6">
      <c r="A358" s="54" t="s">
        <v>247</v>
      </c>
      <c r="B358" s="54" t="s">
        <v>358</v>
      </c>
      <c r="C358" s="54" t="s">
        <v>50</v>
      </c>
      <c r="D358" s="54">
        <v>22.708829999999999</v>
      </c>
      <c r="E358" s="54">
        <v>22.746400000000001</v>
      </c>
      <c r="F358" s="54" t="s">
        <v>386</v>
      </c>
      <c r="G358" s="54">
        <v>22.727620000000002</v>
      </c>
    </row>
    <row r="359" spans="1:7" x14ac:dyDescent="0.6">
      <c r="A359" s="54" t="s">
        <v>247</v>
      </c>
      <c r="B359" s="54" t="s">
        <v>358</v>
      </c>
      <c r="C359" s="54" t="s">
        <v>51</v>
      </c>
      <c r="D359" s="54">
        <v>28.529859999999999</v>
      </c>
      <c r="E359" s="54">
        <v>28.57912</v>
      </c>
      <c r="F359" s="54" t="s">
        <v>386</v>
      </c>
      <c r="G359" s="54">
        <v>28.554490000000001</v>
      </c>
    </row>
    <row r="360" spans="1:7" x14ac:dyDescent="0.6">
      <c r="A360" s="54" t="s">
        <v>247</v>
      </c>
      <c r="B360" s="54" t="s">
        <v>358</v>
      </c>
      <c r="C360" s="54" t="s">
        <v>389</v>
      </c>
      <c r="D360" s="54">
        <v>40</v>
      </c>
      <c r="E360" s="54">
        <v>40</v>
      </c>
      <c r="F360" s="54" t="s">
        <v>386</v>
      </c>
      <c r="G360" s="54">
        <v>40</v>
      </c>
    </row>
    <row r="361" spans="1:7" x14ac:dyDescent="0.6">
      <c r="A361" s="54" t="s">
        <v>247</v>
      </c>
      <c r="B361" s="54" t="s">
        <v>358</v>
      </c>
      <c r="C361" s="54" t="s">
        <v>52</v>
      </c>
      <c r="D361" s="54">
        <v>26.802289999999999</v>
      </c>
      <c r="E361" s="54">
        <v>26.773599999999998</v>
      </c>
      <c r="F361" s="54" t="s">
        <v>386</v>
      </c>
      <c r="G361" s="54">
        <v>26.787949999999999</v>
      </c>
    </row>
    <row r="362" spans="1:7" x14ac:dyDescent="0.6">
      <c r="A362" s="54" t="s">
        <v>187</v>
      </c>
      <c r="B362" s="54" t="s">
        <v>359</v>
      </c>
      <c r="C362" s="54" t="s">
        <v>33</v>
      </c>
      <c r="D362" s="54">
        <v>19.247990000000001</v>
      </c>
      <c r="E362" s="54">
        <v>19.088950000000001</v>
      </c>
      <c r="F362" s="54" t="s">
        <v>386</v>
      </c>
      <c r="G362" s="54">
        <v>19.168469999999999</v>
      </c>
    </row>
    <row r="363" spans="1:7" x14ac:dyDescent="0.6">
      <c r="A363" s="54" t="s">
        <v>187</v>
      </c>
      <c r="B363" s="54" t="s">
        <v>359</v>
      </c>
      <c r="C363" s="54" t="s">
        <v>34</v>
      </c>
      <c r="D363" s="54">
        <v>27.25067</v>
      </c>
      <c r="E363" s="54">
        <v>26.963249999999999</v>
      </c>
      <c r="F363" s="54" t="s">
        <v>386</v>
      </c>
      <c r="G363" s="54">
        <v>27.106960000000001</v>
      </c>
    </row>
    <row r="364" spans="1:7" x14ac:dyDescent="0.6">
      <c r="A364" s="54" t="s">
        <v>187</v>
      </c>
      <c r="B364" s="54" t="s">
        <v>359</v>
      </c>
      <c r="C364" s="54" t="s">
        <v>35</v>
      </c>
      <c r="D364" s="54">
        <v>25.579650000000001</v>
      </c>
      <c r="E364" s="54">
        <v>25.529610000000002</v>
      </c>
      <c r="F364" s="54" t="s">
        <v>386</v>
      </c>
      <c r="G364" s="54">
        <v>25.55463</v>
      </c>
    </row>
    <row r="365" spans="1:7" x14ac:dyDescent="0.6">
      <c r="A365" s="54" t="s">
        <v>187</v>
      </c>
      <c r="B365" s="54" t="s">
        <v>359</v>
      </c>
      <c r="C365" s="54" t="s">
        <v>387</v>
      </c>
      <c r="D365" s="54">
        <v>26.45093</v>
      </c>
      <c r="E365" s="54">
        <v>25.622029999999999</v>
      </c>
      <c r="F365" s="54" t="s">
        <v>386</v>
      </c>
      <c r="G365" s="54">
        <v>26.036480000000001</v>
      </c>
    </row>
    <row r="366" spans="1:7" x14ac:dyDescent="0.6">
      <c r="A366" s="54" t="s">
        <v>187</v>
      </c>
      <c r="B366" s="54" t="s">
        <v>359</v>
      </c>
      <c r="C366" s="54" t="s">
        <v>36</v>
      </c>
      <c r="D366" s="54">
        <v>26.3169</v>
      </c>
      <c r="E366" s="54">
        <v>26.26144</v>
      </c>
      <c r="F366" s="54" t="s">
        <v>386</v>
      </c>
      <c r="G366" s="54">
        <v>26.289169999999999</v>
      </c>
    </row>
    <row r="367" spans="1:7" x14ac:dyDescent="0.6">
      <c r="A367" s="54" t="s">
        <v>187</v>
      </c>
      <c r="B367" s="54" t="s">
        <v>359</v>
      </c>
      <c r="C367" s="54" t="s">
        <v>37</v>
      </c>
      <c r="D367" s="54">
        <v>27.934229999999999</v>
      </c>
      <c r="E367" s="54">
        <v>27.957049999999999</v>
      </c>
      <c r="F367" s="54" t="s">
        <v>386</v>
      </c>
      <c r="G367" s="54">
        <v>27.945640000000001</v>
      </c>
    </row>
    <row r="368" spans="1:7" x14ac:dyDescent="0.6">
      <c r="A368" s="54" t="s">
        <v>187</v>
      </c>
      <c r="B368" s="54" t="s">
        <v>359</v>
      </c>
      <c r="C368" s="54" t="s">
        <v>38</v>
      </c>
      <c r="D368" s="54">
        <v>26.821840000000002</v>
      </c>
      <c r="E368" s="54">
        <v>26.913360000000001</v>
      </c>
      <c r="F368" s="54" t="s">
        <v>386</v>
      </c>
      <c r="G368" s="54">
        <v>26.867599999999999</v>
      </c>
    </row>
    <row r="369" spans="1:7" x14ac:dyDescent="0.6">
      <c r="A369" s="54" t="s">
        <v>187</v>
      </c>
      <c r="B369" s="54" t="s">
        <v>359</v>
      </c>
      <c r="C369" s="54" t="s">
        <v>39</v>
      </c>
      <c r="D369" s="54">
        <v>25.927289999999999</v>
      </c>
      <c r="E369" s="54">
        <v>26.101230000000001</v>
      </c>
      <c r="F369" s="54" t="s">
        <v>386</v>
      </c>
      <c r="G369" s="54">
        <v>26.01426</v>
      </c>
    </row>
    <row r="370" spans="1:7" x14ac:dyDescent="0.6">
      <c r="A370" s="54" t="s">
        <v>187</v>
      </c>
      <c r="B370" s="54" t="s">
        <v>359</v>
      </c>
      <c r="C370" s="54" t="s">
        <v>388</v>
      </c>
      <c r="D370" s="54">
        <v>40</v>
      </c>
      <c r="E370" s="54">
        <v>40</v>
      </c>
      <c r="F370" s="54" t="s">
        <v>386</v>
      </c>
      <c r="G370" s="54">
        <v>40</v>
      </c>
    </row>
    <row r="371" spans="1:7" x14ac:dyDescent="0.6">
      <c r="A371" s="54" t="s">
        <v>187</v>
      </c>
      <c r="B371" s="54" t="s">
        <v>359</v>
      </c>
      <c r="C371" s="54" t="s">
        <v>61</v>
      </c>
      <c r="D371" s="54">
        <v>29.795010000000001</v>
      </c>
      <c r="E371" s="54">
        <v>29.82912</v>
      </c>
      <c r="F371" s="54" t="s">
        <v>386</v>
      </c>
      <c r="G371" s="54">
        <v>29.812069999999999</v>
      </c>
    </row>
    <row r="372" spans="1:7" x14ac:dyDescent="0.6">
      <c r="A372" s="54" t="s">
        <v>187</v>
      </c>
      <c r="B372" s="54" t="s">
        <v>359</v>
      </c>
      <c r="C372" s="54" t="s">
        <v>40</v>
      </c>
      <c r="D372" s="54">
        <v>25.002600000000001</v>
      </c>
      <c r="E372" s="54">
        <v>24.91328</v>
      </c>
      <c r="F372" s="54" t="s">
        <v>386</v>
      </c>
      <c r="G372" s="54">
        <v>24.957940000000001</v>
      </c>
    </row>
    <row r="373" spans="1:7" x14ac:dyDescent="0.6">
      <c r="A373" s="54" t="s">
        <v>187</v>
      </c>
      <c r="B373" s="54" t="s">
        <v>359</v>
      </c>
      <c r="C373" s="54" t="s">
        <v>41</v>
      </c>
      <c r="D373" s="54">
        <v>24.417449999999999</v>
      </c>
      <c r="E373" s="54">
        <v>24.438770000000002</v>
      </c>
      <c r="F373" s="54" t="s">
        <v>386</v>
      </c>
      <c r="G373" s="54">
        <v>24.42811</v>
      </c>
    </row>
    <row r="374" spans="1:7" x14ac:dyDescent="0.6">
      <c r="A374" s="54" t="s">
        <v>187</v>
      </c>
      <c r="B374" s="54" t="s">
        <v>359</v>
      </c>
      <c r="C374" s="54" t="s">
        <v>42</v>
      </c>
      <c r="D374" s="54">
        <v>20.875219999999999</v>
      </c>
      <c r="E374" s="54">
        <v>20.882809999999999</v>
      </c>
      <c r="F374" s="54" t="s">
        <v>386</v>
      </c>
      <c r="G374" s="54">
        <v>20.879020000000001</v>
      </c>
    </row>
    <row r="375" spans="1:7" x14ac:dyDescent="0.6">
      <c r="A375" s="54" t="s">
        <v>187</v>
      </c>
      <c r="B375" s="54" t="s">
        <v>359</v>
      </c>
      <c r="C375" s="54" t="s">
        <v>43</v>
      </c>
      <c r="D375" s="54">
        <v>28.301970000000001</v>
      </c>
      <c r="E375" s="54">
        <v>28.38955</v>
      </c>
      <c r="F375" s="54" t="s">
        <v>386</v>
      </c>
      <c r="G375" s="54">
        <v>28.345759999999999</v>
      </c>
    </row>
    <row r="376" spans="1:7" x14ac:dyDescent="0.6">
      <c r="A376" s="54" t="s">
        <v>187</v>
      </c>
      <c r="B376" s="54" t="s">
        <v>359</v>
      </c>
      <c r="C376" s="54" t="s">
        <v>44</v>
      </c>
      <c r="D376" s="54">
        <v>28.301449999999999</v>
      </c>
      <c r="E376" s="54">
        <v>28.375879999999999</v>
      </c>
      <c r="F376" s="54" t="s">
        <v>386</v>
      </c>
      <c r="G376" s="54">
        <v>28.33867</v>
      </c>
    </row>
    <row r="377" spans="1:7" x14ac:dyDescent="0.6">
      <c r="A377" s="54" t="s">
        <v>187</v>
      </c>
      <c r="B377" s="54" t="s">
        <v>359</v>
      </c>
      <c r="C377" s="54" t="s">
        <v>45</v>
      </c>
      <c r="D377" s="54">
        <v>26.589939999999999</v>
      </c>
      <c r="E377" s="54">
        <v>26.617509999999999</v>
      </c>
      <c r="F377" s="54" t="s">
        <v>386</v>
      </c>
      <c r="G377" s="54">
        <v>26.603729999999999</v>
      </c>
    </row>
    <row r="378" spans="1:7" x14ac:dyDescent="0.6">
      <c r="A378" s="54" t="s">
        <v>187</v>
      </c>
      <c r="B378" s="54" t="s">
        <v>359</v>
      </c>
      <c r="C378" s="54" t="s">
        <v>46</v>
      </c>
      <c r="D378" s="54">
        <v>27.717230000000001</v>
      </c>
      <c r="E378" s="54">
        <v>27.669180000000001</v>
      </c>
      <c r="F378" s="54" t="s">
        <v>386</v>
      </c>
      <c r="G378" s="54">
        <v>27.693210000000001</v>
      </c>
    </row>
    <row r="379" spans="1:7" x14ac:dyDescent="0.6">
      <c r="A379" s="54" t="s">
        <v>187</v>
      </c>
      <c r="B379" s="54" t="s">
        <v>359</v>
      </c>
      <c r="C379" s="54" t="s">
        <v>47</v>
      </c>
      <c r="D379" s="54">
        <v>22.723199999999999</v>
      </c>
      <c r="E379" s="54">
        <v>22.7317</v>
      </c>
      <c r="F379" s="54" t="s">
        <v>386</v>
      </c>
      <c r="G379" s="54">
        <v>22.727450000000001</v>
      </c>
    </row>
    <row r="380" spans="1:7" x14ac:dyDescent="0.6">
      <c r="A380" s="54" t="s">
        <v>187</v>
      </c>
      <c r="B380" s="54" t="s">
        <v>359</v>
      </c>
      <c r="C380" s="54" t="s">
        <v>48</v>
      </c>
      <c r="D380" s="54">
        <v>28.06054</v>
      </c>
      <c r="E380" s="54">
        <v>28.076789999999999</v>
      </c>
      <c r="F380" s="54" t="s">
        <v>386</v>
      </c>
      <c r="G380" s="54">
        <v>28.068670000000001</v>
      </c>
    </row>
    <row r="381" spans="1:7" x14ac:dyDescent="0.6">
      <c r="A381" s="54" t="s">
        <v>187</v>
      </c>
      <c r="B381" s="54" t="s">
        <v>359</v>
      </c>
      <c r="C381" s="54" t="s">
        <v>49</v>
      </c>
      <c r="D381" s="54">
        <v>24.794879999999999</v>
      </c>
      <c r="E381" s="54">
        <v>24.777069999999998</v>
      </c>
      <c r="F381" s="54" t="s">
        <v>386</v>
      </c>
      <c r="G381" s="54">
        <v>24.785979999999999</v>
      </c>
    </row>
    <row r="382" spans="1:7" x14ac:dyDescent="0.6">
      <c r="A382" s="54" t="s">
        <v>187</v>
      </c>
      <c r="B382" s="54" t="s">
        <v>359</v>
      </c>
      <c r="C382" s="54" t="s">
        <v>50</v>
      </c>
      <c r="D382" s="54">
        <v>21.625610000000002</v>
      </c>
      <c r="E382" s="54">
        <v>21.48404</v>
      </c>
      <c r="F382" s="54" t="s">
        <v>386</v>
      </c>
      <c r="G382" s="54">
        <v>21.554829999999999</v>
      </c>
    </row>
    <row r="383" spans="1:7" x14ac:dyDescent="0.6">
      <c r="A383" s="54" t="s">
        <v>187</v>
      </c>
      <c r="B383" s="54" t="s">
        <v>359</v>
      </c>
      <c r="C383" s="54" t="s">
        <v>51</v>
      </c>
      <c r="D383" s="54">
        <v>23.550850000000001</v>
      </c>
      <c r="E383" s="54">
        <v>23.58052</v>
      </c>
      <c r="F383" s="54" t="s">
        <v>386</v>
      </c>
      <c r="G383" s="54">
        <v>23.56569</v>
      </c>
    </row>
    <row r="384" spans="1:7" x14ac:dyDescent="0.6">
      <c r="A384" s="54" t="s">
        <v>187</v>
      </c>
      <c r="B384" s="54" t="s">
        <v>359</v>
      </c>
      <c r="C384" s="54" t="s">
        <v>389</v>
      </c>
      <c r="D384" s="54">
        <v>40</v>
      </c>
      <c r="E384" s="54">
        <v>40</v>
      </c>
      <c r="F384" s="54" t="s">
        <v>386</v>
      </c>
      <c r="G384" s="54">
        <v>40</v>
      </c>
    </row>
    <row r="385" spans="1:7" x14ac:dyDescent="0.6">
      <c r="A385" s="54" t="s">
        <v>187</v>
      </c>
      <c r="B385" s="54" t="s">
        <v>359</v>
      </c>
      <c r="C385" s="54" t="s">
        <v>52</v>
      </c>
      <c r="D385" s="54">
        <v>25.796749999999999</v>
      </c>
      <c r="E385" s="54">
        <v>25.628589999999999</v>
      </c>
      <c r="F385" s="54" t="s">
        <v>386</v>
      </c>
      <c r="G385" s="54">
        <v>25.712669999999999</v>
      </c>
    </row>
    <row r="386" spans="1:7" x14ac:dyDescent="0.6">
      <c r="A386" s="54" t="s">
        <v>157</v>
      </c>
      <c r="B386" s="54" t="s">
        <v>360</v>
      </c>
      <c r="C386" s="54" t="s">
        <v>33</v>
      </c>
      <c r="D386" s="54">
        <v>20.609970000000001</v>
      </c>
      <c r="E386" s="54">
        <v>20.569130000000001</v>
      </c>
      <c r="F386" s="54" t="s">
        <v>386</v>
      </c>
      <c r="G386" s="54">
        <v>20.589549999999999</v>
      </c>
    </row>
    <row r="387" spans="1:7" x14ac:dyDescent="0.6">
      <c r="A387" s="54" t="s">
        <v>157</v>
      </c>
      <c r="B387" s="54" t="s">
        <v>360</v>
      </c>
      <c r="C387" s="54" t="s">
        <v>34</v>
      </c>
      <c r="D387" s="54">
        <v>28.453220000000002</v>
      </c>
      <c r="E387" s="54">
        <v>28.50422</v>
      </c>
      <c r="F387" s="54" t="s">
        <v>386</v>
      </c>
      <c r="G387" s="54">
        <v>28.478719999999999</v>
      </c>
    </row>
    <row r="388" spans="1:7" x14ac:dyDescent="0.6">
      <c r="A388" s="54" t="s">
        <v>157</v>
      </c>
      <c r="B388" s="54" t="s">
        <v>360</v>
      </c>
      <c r="C388" s="54" t="s">
        <v>35</v>
      </c>
      <c r="D388" s="54">
        <v>27.330929999999999</v>
      </c>
      <c r="E388" s="54">
        <v>27.460170000000002</v>
      </c>
      <c r="F388" s="54" t="s">
        <v>386</v>
      </c>
      <c r="G388" s="54">
        <v>27.39555</v>
      </c>
    </row>
    <row r="389" spans="1:7" x14ac:dyDescent="0.6">
      <c r="A389" s="54" t="s">
        <v>157</v>
      </c>
      <c r="B389" s="54" t="s">
        <v>360</v>
      </c>
      <c r="C389" s="54" t="s">
        <v>387</v>
      </c>
      <c r="D389" s="54">
        <v>25.801300000000001</v>
      </c>
      <c r="E389" s="54">
        <v>24.965330000000002</v>
      </c>
      <c r="F389" s="54" t="s">
        <v>386</v>
      </c>
      <c r="G389" s="54">
        <v>25.383320000000001</v>
      </c>
    </row>
    <row r="390" spans="1:7" x14ac:dyDescent="0.6">
      <c r="A390" s="54" t="s">
        <v>157</v>
      </c>
      <c r="B390" s="54" t="s">
        <v>360</v>
      </c>
      <c r="C390" s="54" t="s">
        <v>36</v>
      </c>
      <c r="D390" s="54">
        <v>29.67306</v>
      </c>
      <c r="E390" s="54">
        <v>29.7623</v>
      </c>
      <c r="F390" s="54" t="s">
        <v>386</v>
      </c>
      <c r="G390" s="54">
        <v>29.717680000000001</v>
      </c>
    </row>
    <row r="391" spans="1:7" x14ac:dyDescent="0.6">
      <c r="A391" s="54" t="s">
        <v>157</v>
      </c>
      <c r="B391" s="54" t="s">
        <v>360</v>
      </c>
      <c r="C391" s="54" t="s">
        <v>37</v>
      </c>
      <c r="D391" s="54">
        <v>29.785419999999998</v>
      </c>
      <c r="E391" s="54">
        <v>29.776579999999999</v>
      </c>
      <c r="F391" s="54" t="s">
        <v>386</v>
      </c>
      <c r="G391" s="54">
        <v>29.780999999999999</v>
      </c>
    </row>
    <row r="392" spans="1:7" x14ac:dyDescent="0.6">
      <c r="A392" s="54" t="s">
        <v>157</v>
      </c>
      <c r="B392" s="54" t="s">
        <v>360</v>
      </c>
      <c r="C392" s="54" t="s">
        <v>38</v>
      </c>
      <c r="D392" s="54">
        <v>27.932310000000001</v>
      </c>
      <c r="E392" s="54">
        <v>28.19342</v>
      </c>
      <c r="F392" s="54" t="s">
        <v>386</v>
      </c>
      <c r="G392" s="54">
        <v>28.06287</v>
      </c>
    </row>
    <row r="393" spans="1:7" x14ac:dyDescent="0.6">
      <c r="A393" s="54" t="s">
        <v>157</v>
      </c>
      <c r="B393" s="54" t="s">
        <v>360</v>
      </c>
      <c r="C393" s="54" t="s">
        <v>39</v>
      </c>
      <c r="D393" s="54">
        <v>26.906690000000001</v>
      </c>
      <c r="E393" s="54">
        <v>26.889060000000001</v>
      </c>
      <c r="F393" s="54" t="s">
        <v>386</v>
      </c>
      <c r="G393" s="54">
        <v>26.897880000000001</v>
      </c>
    </row>
    <row r="394" spans="1:7" x14ac:dyDescent="0.6">
      <c r="A394" s="54" t="s">
        <v>157</v>
      </c>
      <c r="B394" s="54" t="s">
        <v>360</v>
      </c>
      <c r="C394" s="54" t="s">
        <v>388</v>
      </c>
      <c r="D394" s="54">
        <v>40</v>
      </c>
      <c r="E394" s="54">
        <v>40</v>
      </c>
      <c r="F394" s="54" t="s">
        <v>386</v>
      </c>
      <c r="G394" s="54">
        <v>40</v>
      </c>
    </row>
    <row r="395" spans="1:7" x14ac:dyDescent="0.6">
      <c r="A395" s="54" t="s">
        <v>157</v>
      </c>
      <c r="B395" s="54" t="s">
        <v>360</v>
      </c>
      <c r="C395" s="54" t="s">
        <v>61</v>
      </c>
      <c r="D395" s="54">
        <v>30.939129999999999</v>
      </c>
      <c r="E395" s="54">
        <v>31.09618</v>
      </c>
      <c r="F395" s="54" t="s">
        <v>386</v>
      </c>
      <c r="G395" s="54">
        <v>31.017659999999999</v>
      </c>
    </row>
    <row r="396" spans="1:7" x14ac:dyDescent="0.6">
      <c r="A396" s="54" t="s">
        <v>157</v>
      </c>
      <c r="B396" s="54" t="s">
        <v>360</v>
      </c>
      <c r="C396" s="54" t="s">
        <v>40</v>
      </c>
      <c r="D396" s="54">
        <v>25.81345</v>
      </c>
      <c r="E396" s="54">
        <v>25.982289999999999</v>
      </c>
      <c r="F396" s="54" t="s">
        <v>386</v>
      </c>
      <c r="G396" s="54">
        <v>25.897870000000001</v>
      </c>
    </row>
    <row r="397" spans="1:7" x14ac:dyDescent="0.6">
      <c r="A397" s="54" t="s">
        <v>157</v>
      </c>
      <c r="B397" s="54" t="s">
        <v>360</v>
      </c>
      <c r="C397" s="54" t="s">
        <v>41</v>
      </c>
      <c r="D397" s="54">
        <v>29.57959</v>
      </c>
      <c r="E397" s="54">
        <v>29.390979999999999</v>
      </c>
      <c r="F397" s="54" t="s">
        <v>386</v>
      </c>
      <c r="G397" s="54">
        <v>29.485289999999999</v>
      </c>
    </row>
    <row r="398" spans="1:7" x14ac:dyDescent="0.6">
      <c r="A398" s="54" t="s">
        <v>157</v>
      </c>
      <c r="B398" s="54" t="s">
        <v>360</v>
      </c>
      <c r="C398" s="54" t="s">
        <v>42</v>
      </c>
      <c r="D398" s="54">
        <v>22.32058</v>
      </c>
      <c r="E398" s="54">
        <v>22.3504</v>
      </c>
      <c r="F398" s="54" t="s">
        <v>386</v>
      </c>
      <c r="G398" s="54">
        <v>22.33549</v>
      </c>
    </row>
    <row r="399" spans="1:7" x14ac:dyDescent="0.6">
      <c r="A399" s="54" t="s">
        <v>157</v>
      </c>
      <c r="B399" s="54" t="s">
        <v>360</v>
      </c>
      <c r="C399" s="54" t="s">
        <v>43</v>
      </c>
      <c r="D399" s="54">
        <v>27.21603</v>
      </c>
      <c r="E399" s="54">
        <v>27.377130000000001</v>
      </c>
      <c r="F399" s="54" t="s">
        <v>386</v>
      </c>
      <c r="G399" s="54">
        <v>27.296579999999999</v>
      </c>
    </row>
    <row r="400" spans="1:7" x14ac:dyDescent="0.6">
      <c r="A400" s="54" t="s">
        <v>157</v>
      </c>
      <c r="B400" s="54" t="s">
        <v>360</v>
      </c>
      <c r="C400" s="54" t="s">
        <v>44</v>
      </c>
      <c r="D400" s="54">
        <v>29.928840000000001</v>
      </c>
      <c r="E400" s="54">
        <v>30.315809999999999</v>
      </c>
      <c r="F400" s="54" t="s">
        <v>386</v>
      </c>
      <c r="G400" s="54">
        <v>30.122330000000002</v>
      </c>
    </row>
    <row r="401" spans="1:7" x14ac:dyDescent="0.6">
      <c r="A401" s="54" t="s">
        <v>157</v>
      </c>
      <c r="B401" s="54" t="s">
        <v>360</v>
      </c>
      <c r="C401" s="54" t="s">
        <v>45</v>
      </c>
      <c r="D401" s="54">
        <v>28.05566</v>
      </c>
      <c r="E401" s="54">
        <v>28.454969999999999</v>
      </c>
      <c r="F401" s="54" t="s">
        <v>386</v>
      </c>
      <c r="G401" s="54">
        <v>28.255320000000001</v>
      </c>
    </row>
    <row r="402" spans="1:7" x14ac:dyDescent="0.6">
      <c r="A402" s="54" t="s">
        <v>157</v>
      </c>
      <c r="B402" s="54" t="s">
        <v>360</v>
      </c>
      <c r="C402" s="54" t="s">
        <v>46</v>
      </c>
      <c r="D402" s="54">
        <v>29.973379999999999</v>
      </c>
      <c r="E402" s="54">
        <v>29.699929999999998</v>
      </c>
      <c r="F402" s="54" t="s">
        <v>386</v>
      </c>
      <c r="G402" s="54">
        <v>29.836659999999998</v>
      </c>
    </row>
    <row r="403" spans="1:7" x14ac:dyDescent="0.6">
      <c r="A403" s="54" t="s">
        <v>157</v>
      </c>
      <c r="B403" s="54" t="s">
        <v>360</v>
      </c>
      <c r="C403" s="54" t="s">
        <v>47</v>
      </c>
      <c r="D403" s="54">
        <v>25.788910000000001</v>
      </c>
      <c r="E403" s="54">
        <v>25.745000000000001</v>
      </c>
      <c r="F403" s="54" t="s">
        <v>386</v>
      </c>
      <c r="G403" s="54">
        <v>25.766960000000001</v>
      </c>
    </row>
    <row r="404" spans="1:7" x14ac:dyDescent="0.6">
      <c r="A404" s="54" t="s">
        <v>157</v>
      </c>
      <c r="B404" s="54" t="s">
        <v>360</v>
      </c>
      <c r="C404" s="54" t="s">
        <v>48</v>
      </c>
      <c r="D404" s="54">
        <v>30.019200000000001</v>
      </c>
      <c r="E404" s="54">
        <v>29.914429999999999</v>
      </c>
      <c r="F404" s="54" t="s">
        <v>386</v>
      </c>
      <c r="G404" s="54">
        <v>29.966819999999998</v>
      </c>
    </row>
    <row r="405" spans="1:7" x14ac:dyDescent="0.6">
      <c r="A405" s="54" t="s">
        <v>157</v>
      </c>
      <c r="B405" s="54" t="s">
        <v>360</v>
      </c>
      <c r="C405" s="54" t="s">
        <v>49</v>
      </c>
      <c r="D405" s="54">
        <v>30.822710000000001</v>
      </c>
      <c r="E405" s="54">
        <v>30.583659999999998</v>
      </c>
      <c r="F405" s="54" t="s">
        <v>386</v>
      </c>
      <c r="G405" s="54">
        <v>30.703189999999999</v>
      </c>
    </row>
    <row r="406" spans="1:7" x14ac:dyDescent="0.6">
      <c r="A406" s="54" t="s">
        <v>157</v>
      </c>
      <c r="B406" s="54" t="s">
        <v>360</v>
      </c>
      <c r="C406" s="54" t="s">
        <v>50</v>
      </c>
      <c r="D406" s="54">
        <v>21.739699999999999</v>
      </c>
      <c r="E406" s="54">
        <v>21.754190000000001</v>
      </c>
      <c r="F406" s="54" t="s">
        <v>386</v>
      </c>
      <c r="G406" s="54">
        <v>21.746949999999998</v>
      </c>
    </row>
    <row r="407" spans="1:7" x14ac:dyDescent="0.6">
      <c r="A407" s="54" t="s">
        <v>157</v>
      </c>
      <c r="B407" s="54" t="s">
        <v>360</v>
      </c>
      <c r="C407" s="54" t="s">
        <v>51</v>
      </c>
      <c r="D407" s="54">
        <v>30.186</v>
      </c>
      <c r="E407" s="54">
        <v>29.755189999999999</v>
      </c>
      <c r="F407" s="54" t="s">
        <v>386</v>
      </c>
      <c r="G407" s="54">
        <v>29.970600000000001</v>
      </c>
    </row>
    <row r="408" spans="1:7" x14ac:dyDescent="0.6">
      <c r="A408" s="54" t="s">
        <v>157</v>
      </c>
      <c r="B408" s="54" t="s">
        <v>360</v>
      </c>
      <c r="C408" s="54" t="s">
        <v>389</v>
      </c>
      <c r="D408" s="54">
        <v>40</v>
      </c>
      <c r="E408" s="54">
        <v>40</v>
      </c>
      <c r="F408" s="54" t="s">
        <v>386</v>
      </c>
      <c r="G408" s="54">
        <v>40</v>
      </c>
    </row>
    <row r="409" spans="1:7" x14ac:dyDescent="0.6">
      <c r="A409" s="54" t="s">
        <v>157</v>
      </c>
      <c r="B409" s="54" t="s">
        <v>360</v>
      </c>
      <c r="C409" s="54" t="s">
        <v>52</v>
      </c>
      <c r="D409" s="54">
        <v>27.13776</v>
      </c>
      <c r="E409" s="54">
        <v>27.179880000000001</v>
      </c>
      <c r="F409" s="54" t="s">
        <v>386</v>
      </c>
      <c r="G409" s="54">
        <v>27.158819999999999</v>
      </c>
    </row>
    <row r="410" spans="1:7" x14ac:dyDescent="0.6">
      <c r="A410" s="54" t="s">
        <v>249</v>
      </c>
      <c r="B410" s="54" t="s">
        <v>361</v>
      </c>
      <c r="C410" s="54" t="s">
        <v>33</v>
      </c>
      <c r="D410" s="54">
        <v>20.133099999999999</v>
      </c>
      <c r="E410" s="54">
        <v>20.14546</v>
      </c>
      <c r="F410" s="54" t="s">
        <v>386</v>
      </c>
      <c r="G410" s="54">
        <v>20.139279999999999</v>
      </c>
    </row>
    <row r="411" spans="1:7" x14ac:dyDescent="0.6">
      <c r="A411" s="54" t="s">
        <v>249</v>
      </c>
      <c r="B411" s="54" t="s">
        <v>361</v>
      </c>
      <c r="C411" s="54" t="s">
        <v>34</v>
      </c>
      <c r="D411" s="54">
        <v>27.44509</v>
      </c>
      <c r="E411" s="54">
        <v>27.590540000000001</v>
      </c>
      <c r="F411" s="54" t="s">
        <v>386</v>
      </c>
      <c r="G411" s="54">
        <v>27.51782</v>
      </c>
    </row>
    <row r="412" spans="1:7" x14ac:dyDescent="0.6">
      <c r="A412" s="54" t="s">
        <v>249</v>
      </c>
      <c r="B412" s="54" t="s">
        <v>361</v>
      </c>
      <c r="C412" s="54" t="s">
        <v>35</v>
      </c>
      <c r="D412" s="54">
        <v>24.767890000000001</v>
      </c>
      <c r="E412" s="54">
        <v>24.85304</v>
      </c>
      <c r="F412" s="54" t="s">
        <v>386</v>
      </c>
      <c r="G412" s="54">
        <v>24.810469999999999</v>
      </c>
    </row>
    <row r="413" spans="1:7" x14ac:dyDescent="0.6">
      <c r="A413" s="54" t="s">
        <v>249</v>
      </c>
      <c r="B413" s="54" t="s">
        <v>361</v>
      </c>
      <c r="C413" s="54" t="s">
        <v>387</v>
      </c>
      <c r="D413" s="54">
        <v>26.110199999999999</v>
      </c>
      <c r="E413" s="54">
        <v>25.266459999999999</v>
      </c>
      <c r="F413" s="54" t="s">
        <v>386</v>
      </c>
      <c r="G413" s="54">
        <v>25.688330000000001</v>
      </c>
    </row>
    <row r="414" spans="1:7" x14ac:dyDescent="0.6">
      <c r="A414" s="54" t="s">
        <v>249</v>
      </c>
      <c r="B414" s="54" t="s">
        <v>361</v>
      </c>
      <c r="C414" s="54" t="s">
        <v>36</v>
      </c>
      <c r="D414" s="54">
        <v>25.38364</v>
      </c>
      <c r="E414" s="54">
        <v>25.470230000000001</v>
      </c>
      <c r="F414" s="54" t="s">
        <v>386</v>
      </c>
      <c r="G414" s="54">
        <v>25.426939999999998</v>
      </c>
    </row>
    <row r="415" spans="1:7" x14ac:dyDescent="0.6">
      <c r="A415" s="54" t="s">
        <v>249</v>
      </c>
      <c r="B415" s="54" t="s">
        <v>361</v>
      </c>
      <c r="C415" s="54" t="s">
        <v>37</v>
      </c>
      <c r="D415" s="54">
        <v>28.28425</v>
      </c>
      <c r="E415" s="54">
        <v>28.257380000000001</v>
      </c>
      <c r="F415" s="54" t="s">
        <v>386</v>
      </c>
      <c r="G415" s="54">
        <v>28.270820000000001</v>
      </c>
    </row>
    <row r="416" spans="1:7" x14ac:dyDescent="0.6">
      <c r="A416" s="54" t="s">
        <v>249</v>
      </c>
      <c r="B416" s="54" t="s">
        <v>361</v>
      </c>
      <c r="C416" s="54" t="s">
        <v>38</v>
      </c>
      <c r="D416" s="54">
        <v>26.949169999999999</v>
      </c>
      <c r="E416" s="54">
        <v>26.97608</v>
      </c>
      <c r="F416" s="54" t="s">
        <v>386</v>
      </c>
      <c r="G416" s="54">
        <v>26.962630000000001</v>
      </c>
    </row>
    <row r="417" spans="1:7" x14ac:dyDescent="0.6">
      <c r="A417" s="54" t="s">
        <v>249</v>
      </c>
      <c r="B417" s="54" t="s">
        <v>361</v>
      </c>
      <c r="C417" s="54" t="s">
        <v>39</v>
      </c>
      <c r="D417" s="54">
        <v>25.890609999999999</v>
      </c>
      <c r="E417" s="54">
        <v>25.826740000000001</v>
      </c>
      <c r="F417" s="54" t="s">
        <v>386</v>
      </c>
      <c r="G417" s="54">
        <v>25.85868</v>
      </c>
    </row>
    <row r="418" spans="1:7" x14ac:dyDescent="0.6">
      <c r="A418" s="54" t="s">
        <v>249</v>
      </c>
      <c r="B418" s="54" t="s">
        <v>361</v>
      </c>
      <c r="C418" s="54" t="s">
        <v>388</v>
      </c>
      <c r="D418" s="54">
        <v>40</v>
      </c>
      <c r="E418" s="54">
        <v>40</v>
      </c>
      <c r="F418" s="54" t="s">
        <v>386</v>
      </c>
      <c r="G418" s="54">
        <v>40</v>
      </c>
    </row>
    <row r="419" spans="1:7" x14ac:dyDescent="0.6">
      <c r="A419" s="54" t="s">
        <v>249</v>
      </c>
      <c r="B419" s="54" t="s">
        <v>361</v>
      </c>
      <c r="C419" s="54" t="s">
        <v>61</v>
      </c>
      <c r="D419" s="54">
        <v>29.26003</v>
      </c>
      <c r="E419" s="54">
        <v>29.482520000000001</v>
      </c>
      <c r="F419" s="54" t="s">
        <v>386</v>
      </c>
      <c r="G419" s="54">
        <v>29.371279999999999</v>
      </c>
    </row>
    <row r="420" spans="1:7" x14ac:dyDescent="0.6">
      <c r="A420" s="54" t="s">
        <v>249</v>
      </c>
      <c r="B420" s="54" t="s">
        <v>361</v>
      </c>
      <c r="C420" s="54" t="s">
        <v>40</v>
      </c>
      <c r="D420" s="54">
        <v>24.622820000000001</v>
      </c>
      <c r="E420" s="54">
        <v>24.585850000000001</v>
      </c>
      <c r="F420" s="54" t="s">
        <v>386</v>
      </c>
      <c r="G420" s="54">
        <v>24.604340000000001</v>
      </c>
    </row>
    <row r="421" spans="1:7" x14ac:dyDescent="0.6">
      <c r="A421" s="54" t="s">
        <v>249</v>
      </c>
      <c r="B421" s="54" t="s">
        <v>361</v>
      </c>
      <c r="C421" s="54" t="s">
        <v>41</v>
      </c>
      <c r="D421" s="54">
        <v>22.222349999999999</v>
      </c>
      <c r="E421" s="54">
        <v>22.2362</v>
      </c>
      <c r="F421" s="54" t="s">
        <v>386</v>
      </c>
      <c r="G421" s="54">
        <v>22.229279999999999</v>
      </c>
    </row>
    <row r="422" spans="1:7" x14ac:dyDescent="0.6">
      <c r="A422" s="54" t="s">
        <v>249</v>
      </c>
      <c r="B422" s="54" t="s">
        <v>361</v>
      </c>
      <c r="C422" s="54" t="s">
        <v>42</v>
      </c>
      <c r="D422" s="54">
        <v>21.627680000000002</v>
      </c>
      <c r="E422" s="54">
        <v>21.598579999999998</v>
      </c>
      <c r="F422" s="54" t="s">
        <v>386</v>
      </c>
      <c r="G422" s="54">
        <v>21.613130000000002</v>
      </c>
    </row>
    <row r="423" spans="1:7" x14ac:dyDescent="0.6">
      <c r="A423" s="54" t="s">
        <v>249</v>
      </c>
      <c r="B423" s="54" t="s">
        <v>361</v>
      </c>
      <c r="C423" s="54" t="s">
        <v>43</v>
      </c>
      <c r="D423" s="54">
        <v>26.835070000000002</v>
      </c>
      <c r="E423" s="54">
        <v>26.770659999999999</v>
      </c>
      <c r="F423" s="54" t="s">
        <v>386</v>
      </c>
      <c r="G423" s="54">
        <v>26.802869999999999</v>
      </c>
    </row>
    <row r="424" spans="1:7" x14ac:dyDescent="0.6">
      <c r="A424" s="54" t="s">
        <v>249</v>
      </c>
      <c r="B424" s="54" t="s">
        <v>361</v>
      </c>
      <c r="C424" s="54" t="s">
        <v>44</v>
      </c>
      <c r="D424" s="54">
        <v>25.524329999999999</v>
      </c>
      <c r="E424" s="54">
        <v>25.55442</v>
      </c>
      <c r="F424" s="54" t="s">
        <v>386</v>
      </c>
      <c r="G424" s="54">
        <v>25.539380000000001</v>
      </c>
    </row>
    <row r="425" spans="1:7" x14ac:dyDescent="0.6">
      <c r="A425" s="54" t="s">
        <v>249</v>
      </c>
      <c r="B425" s="54" t="s">
        <v>361</v>
      </c>
      <c r="C425" s="54" t="s">
        <v>45</v>
      </c>
      <c r="D425" s="54">
        <v>26.27618</v>
      </c>
      <c r="E425" s="54">
        <v>26.33221</v>
      </c>
      <c r="F425" s="54" t="s">
        <v>386</v>
      </c>
      <c r="G425" s="54">
        <v>26.304200000000002</v>
      </c>
    </row>
    <row r="426" spans="1:7" x14ac:dyDescent="0.6">
      <c r="A426" s="54" t="s">
        <v>249</v>
      </c>
      <c r="B426" s="54" t="s">
        <v>361</v>
      </c>
      <c r="C426" s="54" t="s">
        <v>46</v>
      </c>
      <c r="D426" s="54">
        <v>27.81915</v>
      </c>
      <c r="E426" s="54">
        <v>28.11994</v>
      </c>
      <c r="F426" s="54" t="s">
        <v>386</v>
      </c>
      <c r="G426" s="54">
        <v>27.969550000000002</v>
      </c>
    </row>
    <row r="427" spans="1:7" x14ac:dyDescent="0.6">
      <c r="A427" s="54" t="s">
        <v>249</v>
      </c>
      <c r="B427" s="54" t="s">
        <v>361</v>
      </c>
      <c r="C427" s="54" t="s">
        <v>47</v>
      </c>
      <c r="D427" s="54">
        <v>26.83126</v>
      </c>
      <c r="E427" s="54">
        <v>26.753419999999998</v>
      </c>
      <c r="F427" s="54" t="s">
        <v>386</v>
      </c>
      <c r="G427" s="54">
        <v>26.792339999999999</v>
      </c>
    </row>
    <row r="428" spans="1:7" x14ac:dyDescent="0.6">
      <c r="A428" s="54" t="s">
        <v>249</v>
      </c>
      <c r="B428" s="54" t="s">
        <v>361</v>
      </c>
      <c r="C428" s="54" t="s">
        <v>48</v>
      </c>
      <c r="D428" s="54">
        <v>29.80264</v>
      </c>
      <c r="E428" s="54">
        <v>29.472570000000001</v>
      </c>
      <c r="F428" s="54" t="s">
        <v>386</v>
      </c>
      <c r="G428" s="54">
        <v>29.637609999999999</v>
      </c>
    </row>
    <row r="429" spans="1:7" x14ac:dyDescent="0.6">
      <c r="A429" s="54" t="s">
        <v>249</v>
      </c>
      <c r="B429" s="54" t="s">
        <v>361</v>
      </c>
      <c r="C429" s="54" t="s">
        <v>49</v>
      </c>
      <c r="D429" s="54">
        <v>24.37566</v>
      </c>
      <c r="E429" s="54">
        <v>24.394839999999999</v>
      </c>
      <c r="F429" s="54" t="s">
        <v>386</v>
      </c>
      <c r="G429" s="54">
        <v>24.385249999999999</v>
      </c>
    </row>
    <row r="430" spans="1:7" x14ac:dyDescent="0.6">
      <c r="A430" s="54" t="s">
        <v>249</v>
      </c>
      <c r="B430" s="54" t="s">
        <v>361</v>
      </c>
      <c r="C430" s="54" t="s">
        <v>50</v>
      </c>
      <c r="D430" s="54">
        <v>21.050170000000001</v>
      </c>
      <c r="E430" s="54">
        <v>21.05378</v>
      </c>
      <c r="F430" s="54" t="s">
        <v>386</v>
      </c>
      <c r="G430" s="54">
        <v>21.05198</v>
      </c>
    </row>
    <row r="431" spans="1:7" x14ac:dyDescent="0.6">
      <c r="A431" s="54" t="s">
        <v>249</v>
      </c>
      <c r="B431" s="54" t="s">
        <v>361</v>
      </c>
      <c r="C431" s="54" t="s">
        <v>51</v>
      </c>
      <c r="D431" s="54">
        <v>21.796669999999999</v>
      </c>
      <c r="E431" s="54">
        <v>21.75245</v>
      </c>
      <c r="F431" s="54" t="s">
        <v>386</v>
      </c>
      <c r="G431" s="54">
        <v>21.774560000000001</v>
      </c>
    </row>
    <row r="432" spans="1:7" x14ac:dyDescent="0.6">
      <c r="A432" s="54" t="s">
        <v>249</v>
      </c>
      <c r="B432" s="54" t="s">
        <v>361</v>
      </c>
      <c r="C432" s="54" t="s">
        <v>389</v>
      </c>
      <c r="D432" s="54">
        <v>40</v>
      </c>
      <c r="E432" s="54">
        <v>40</v>
      </c>
      <c r="F432" s="54" t="s">
        <v>386</v>
      </c>
      <c r="G432" s="54">
        <v>40</v>
      </c>
    </row>
    <row r="433" spans="1:7" x14ac:dyDescent="0.6">
      <c r="A433" s="54" t="s">
        <v>249</v>
      </c>
      <c r="B433" s="54" t="s">
        <v>361</v>
      </c>
      <c r="C433" s="54" t="s">
        <v>52</v>
      </c>
      <c r="D433" s="54">
        <v>26.13805</v>
      </c>
      <c r="E433" s="54">
        <v>26.238869999999999</v>
      </c>
      <c r="F433" s="54" t="s">
        <v>386</v>
      </c>
      <c r="G433" s="54">
        <v>26.188459999999999</v>
      </c>
    </row>
    <row r="434" spans="1:7" x14ac:dyDescent="0.6">
      <c r="A434" s="54" t="s">
        <v>65</v>
      </c>
      <c r="B434" s="54" t="s">
        <v>362</v>
      </c>
      <c r="C434" s="54" t="s">
        <v>33</v>
      </c>
      <c r="D434" s="54">
        <v>19.675660000000001</v>
      </c>
      <c r="E434" s="54">
        <v>19.476220000000001</v>
      </c>
      <c r="F434" s="54" t="s">
        <v>386</v>
      </c>
      <c r="G434" s="54">
        <v>19.575939999999999</v>
      </c>
    </row>
    <row r="435" spans="1:7" x14ac:dyDescent="0.6">
      <c r="A435" s="54" t="s">
        <v>65</v>
      </c>
      <c r="B435" s="54" t="s">
        <v>362</v>
      </c>
      <c r="C435" s="54" t="s">
        <v>34</v>
      </c>
      <c r="D435" s="54">
        <v>27.568549999999998</v>
      </c>
      <c r="E435" s="54">
        <v>27.575040000000001</v>
      </c>
      <c r="F435" s="54" t="s">
        <v>386</v>
      </c>
      <c r="G435" s="54">
        <v>27.5718</v>
      </c>
    </row>
    <row r="436" spans="1:7" x14ac:dyDescent="0.6">
      <c r="A436" s="54" t="s">
        <v>65</v>
      </c>
      <c r="B436" s="54" t="s">
        <v>362</v>
      </c>
      <c r="C436" s="54" t="s">
        <v>35</v>
      </c>
      <c r="D436" s="54">
        <v>26.805710000000001</v>
      </c>
      <c r="E436" s="54">
        <v>26.783000000000001</v>
      </c>
      <c r="F436" s="54" t="s">
        <v>386</v>
      </c>
      <c r="G436" s="54">
        <v>26.794360000000001</v>
      </c>
    </row>
    <row r="437" spans="1:7" x14ac:dyDescent="0.6">
      <c r="A437" s="54" t="s">
        <v>65</v>
      </c>
      <c r="B437" s="54" t="s">
        <v>362</v>
      </c>
      <c r="C437" s="54" t="s">
        <v>387</v>
      </c>
      <c r="D437" s="54">
        <v>40</v>
      </c>
      <c r="E437" s="54">
        <v>40</v>
      </c>
      <c r="F437" s="54" t="s">
        <v>386</v>
      </c>
      <c r="G437" s="54">
        <v>40</v>
      </c>
    </row>
    <row r="438" spans="1:7" x14ac:dyDescent="0.6">
      <c r="A438" s="54" t="s">
        <v>65</v>
      </c>
      <c r="B438" s="54" t="s">
        <v>362</v>
      </c>
      <c r="C438" s="54" t="s">
        <v>36</v>
      </c>
      <c r="D438" s="54">
        <v>26.53238</v>
      </c>
      <c r="E438" s="54">
        <v>26.565570000000001</v>
      </c>
      <c r="F438" s="54" t="s">
        <v>386</v>
      </c>
      <c r="G438" s="54">
        <v>26.54898</v>
      </c>
    </row>
    <row r="439" spans="1:7" x14ac:dyDescent="0.6">
      <c r="A439" s="54" t="s">
        <v>65</v>
      </c>
      <c r="B439" s="54" t="s">
        <v>362</v>
      </c>
      <c r="C439" s="54" t="s">
        <v>37</v>
      </c>
      <c r="D439" s="54">
        <v>29.968979999999998</v>
      </c>
      <c r="E439" s="54">
        <v>29.82216</v>
      </c>
      <c r="F439" s="54" t="s">
        <v>386</v>
      </c>
      <c r="G439" s="54">
        <v>29.895569999999999</v>
      </c>
    </row>
    <row r="440" spans="1:7" x14ac:dyDescent="0.6">
      <c r="A440" s="54" t="s">
        <v>65</v>
      </c>
      <c r="B440" s="54" t="s">
        <v>362</v>
      </c>
      <c r="C440" s="54" t="s">
        <v>38</v>
      </c>
      <c r="D440" s="54">
        <v>27.852129999999999</v>
      </c>
      <c r="E440" s="54">
        <v>28.082270000000001</v>
      </c>
      <c r="F440" s="54" t="s">
        <v>386</v>
      </c>
      <c r="G440" s="54">
        <v>27.967199999999998</v>
      </c>
    </row>
    <row r="441" spans="1:7" x14ac:dyDescent="0.6">
      <c r="A441" s="54" t="s">
        <v>65</v>
      </c>
      <c r="B441" s="54" t="s">
        <v>362</v>
      </c>
      <c r="C441" s="54" t="s">
        <v>39</v>
      </c>
      <c r="D441" s="54">
        <v>26.203019999999999</v>
      </c>
      <c r="E441" s="54">
        <v>26.234269999999999</v>
      </c>
      <c r="F441" s="54" t="s">
        <v>386</v>
      </c>
      <c r="G441" s="54">
        <v>26.21865</v>
      </c>
    </row>
    <row r="442" spans="1:7" x14ac:dyDescent="0.6">
      <c r="A442" s="54" t="s">
        <v>65</v>
      </c>
      <c r="B442" s="54" t="s">
        <v>362</v>
      </c>
      <c r="C442" s="54" t="s">
        <v>388</v>
      </c>
      <c r="D442" s="54">
        <v>40</v>
      </c>
      <c r="E442" s="54">
        <v>40</v>
      </c>
      <c r="F442" s="54" t="s">
        <v>386</v>
      </c>
      <c r="G442" s="54">
        <v>40</v>
      </c>
    </row>
    <row r="443" spans="1:7" x14ac:dyDescent="0.6">
      <c r="A443" s="54" t="s">
        <v>65</v>
      </c>
      <c r="B443" s="54" t="s">
        <v>362</v>
      </c>
      <c r="C443" s="54" t="s">
        <v>61</v>
      </c>
      <c r="D443" s="54">
        <v>31.029340000000001</v>
      </c>
      <c r="E443" s="54">
        <v>31.276070000000001</v>
      </c>
      <c r="F443" s="54" t="s">
        <v>386</v>
      </c>
      <c r="G443" s="54">
        <v>31.152709999999999</v>
      </c>
    </row>
    <row r="444" spans="1:7" x14ac:dyDescent="0.6">
      <c r="A444" s="54" t="s">
        <v>65</v>
      </c>
      <c r="B444" s="54" t="s">
        <v>362</v>
      </c>
      <c r="C444" s="54" t="s">
        <v>40</v>
      </c>
      <c r="D444" s="54">
        <v>26.560420000000001</v>
      </c>
      <c r="E444" s="54">
        <v>26.529959999999999</v>
      </c>
      <c r="F444" s="54" t="s">
        <v>386</v>
      </c>
      <c r="G444" s="54">
        <v>26.545190000000002</v>
      </c>
    </row>
    <row r="445" spans="1:7" x14ac:dyDescent="0.6">
      <c r="A445" s="54" t="s">
        <v>65</v>
      </c>
      <c r="B445" s="54" t="s">
        <v>362</v>
      </c>
      <c r="C445" s="54" t="s">
        <v>41</v>
      </c>
      <c r="D445" s="54">
        <v>25.800450000000001</v>
      </c>
      <c r="E445" s="54">
        <v>25.767810000000001</v>
      </c>
      <c r="F445" s="54" t="s">
        <v>386</v>
      </c>
      <c r="G445" s="54">
        <v>25.784130000000001</v>
      </c>
    </row>
    <row r="446" spans="1:7" x14ac:dyDescent="0.6">
      <c r="A446" s="54" t="s">
        <v>65</v>
      </c>
      <c r="B446" s="54" t="s">
        <v>362</v>
      </c>
      <c r="C446" s="54" t="s">
        <v>42</v>
      </c>
      <c r="D446" s="54">
        <v>22.341329999999999</v>
      </c>
      <c r="E446" s="54">
        <v>22.676069999999999</v>
      </c>
      <c r="F446" s="54" t="s">
        <v>386</v>
      </c>
      <c r="G446" s="54">
        <v>22.508700000000001</v>
      </c>
    </row>
    <row r="447" spans="1:7" x14ac:dyDescent="0.6">
      <c r="A447" s="54" t="s">
        <v>65</v>
      </c>
      <c r="B447" s="54" t="s">
        <v>362</v>
      </c>
      <c r="C447" s="54" t="s">
        <v>43</v>
      </c>
      <c r="D447" s="54">
        <v>27.55855</v>
      </c>
      <c r="E447" s="54">
        <v>27.811160000000001</v>
      </c>
      <c r="F447" s="54" t="s">
        <v>386</v>
      </c>
      <c r="G447" s="54">
        <v>27.68486</v>
      </c>
    </row>
    <row r="448" spans="1:7" x14ac:dyDescent="0.6">
      <c r="A448" s="54" t="s">
        <v>65</v>
      </c>
      <c r="B448" s="54" t="s">
        <v>362</v>
      </c>
      <c r="C448" s="54" t="s">
        <v>44</v>
      </c>
      <c r="D448" s="54">
        <v>27.337039999999998</v>
      </c>
      <c r="E448" s="54">
        <v>27.549759999999999</v>
      </c>
      <c r="F448" s="54" t="s">
        <v>386</v>
      </c>
      <c r="G448" s="54">
        <v>27.4434</v>
      </c>
    </row>
    <row r="449" spans="1:7" x14ac:dyDescent="0.6">
      <c r="A449" s="54" t="s">
        <v>65</v>
      </c>
      <c r="B449" s="54" t="s">
        <v>362</v>
      </c>
      <c r="C449" s="54" t="s">
        <v>45</v>
      </c>
      <c r="D449" s="54">
        <v>27.47869</v>
      </c>
      <c r="E449" s="54">
        <v>27.648150000000001</v>
      </c>
      <c r="F449" s="54" t="s">
        <v>386</v>
      </c>
      <c r="G449" s="54">
        <v>27.563420000000001</v>
      </c>
    </row>
    <row r="450" spans="1:7" x14ac:dyDescent="0.6">
      <c r="A450" s="54" t="s">
        <v>65</v>
      </c>
      <c r="B450" s="54" t="s">
        <v>362</v>
      </c>
      <c r="C450" s="54" t="s">
        <v>46</v>
      </c>
      <c r="D450" s="54">
        <v>28.933119999999999</v>
      </c>
      <c r="E450" s="54">
        <v>28.908909999999999</v>
      </c>
      <c r="F450" s="54" t="s">
        <v>386</v>
      </c>
      <c r="G450" s="54">
        <v>28.921019999999999</v>
      </c>
    </row>
    <row r="451" spans="1:7" x14ac:dyDescent="0.6">
      <c r="A451" s="54" t="s">
        <v>65</v>
      </c>
      <c r="B451" s="54" t="s">
        <v>362</v>
      </c>
      <c r="C451" s="54" t="s">
        <v>47</v>
      </c>
      <c r="D451" s="54">
        <v>27.108540000000001</v>
      </c>
      <c r="E451" s="54">
        <v>27.114899999999999</v>
      </c>
      <c r="F451" s="54" t="s">
        <v>386</v>
      </c>
      <c r="G451" s="54">
        <v>27.111719999999998</v>
      </c>
    </row>
    <row r="452" spans="1:7" x14ac:dyDescent="0.6">
      <c r="A452" s="54" t="s">
        <v>65</v>
      </c>
      <c r="B452" s="54" t="s">
        <v>362</v>
      </c>
      <c r="C452" s="54" t="s">
        <v>48</v>
      </c>
      <c r="D452" s="54">
        <v>28.278120000000001</v>
      </c>
      <c r="E452" s="54">
        <v>28.55846</v>
      </c>
      <c r="F452" s="54" t="s">
        <v>386</v>
      </c>
      <c r="G452" s="54">
        <v>28.418289999999999</v>
      </c>
    </row>
    <row r="453" spans="1:7" x14ac:dyDescent="0.6">
      <c r="A453" s="54" t="s">
        <v>65</v>
      </c>
      <c r="B453" s="54" t="s">
        <v>362</v>
      </c>
      <c r="C453" s="54" t="s">
        <v>49</v>
      </c>
      <c r="D453" s="54">
        <v>28.397929999999999</v>
      </c>
      <c r="E453" s="54">
        <v>28.890059999999998</v>
      </c>
      <c r="F453" s="54" t="s">
        <v>386</v>
      </c>
      <c r="G453" s="54">
        <v>28.643999999999998</v>
      </c>
    </row>
    <row r="454" spans="1:7" x14ac:dyDescent="0.6">
      <c r="A454" s="54" t="s">
        <v>65</v>
      </c>
      <c r="B454" s="54" t="s">
        <v>362</v>
      </c>
      <c r="C454" s="54" t="s">
        <v>50</v>
      </c>
      <c r="D454" s="54">
        <v>22.146319999999999</v>
      </c>
      <c r="E454" s="54">
        <v>21.74492</v>
      </c>
      <c r="F454" s="54" t="s">
        <v>386</v>
      </c>
      <c r="G454" s="54">
        <v>21.945620000000002</v>
      </c>
    </row>
    <row r="455" spans="1:7" x14ac:dyDescent="0.6">
      <c r="A455" s="54" t="s">
        <v>65</v>
      </c>
      <c r="B455" s="54" t="s">
        <v>362</v>
      </c>
      <c r="C455" s="54" t="s">
        <v>51</v>
      </c>
      <c r="D455" s="54">
        <v>28.78715</v>
      </c>
      <c r="E455" s="54">
        <v>28.838570000000001</v>
      </c>
      <c r="F455" s="54" t="s">
        <v>386</v>
      </c>
      <c r="G455" s="54">
        <v>28.812860000000001</v>
      </c>
    </row>
    <row r="456" spans="1:7" x14ac:dyDescent="0.6">
      <c r="A456" s="54" t="s">
        <v>65</v>
      </c>
      <c r="B456" s="54" t="s">
        <v>362</v>
      </c>
      <c r="C456" s="54" t="s">
        <v>389</v>
      </c>
      <c r="D456" s="54">
        <v>40</v>
      </c>
      <c r="E456" s="54">
        <v>40</v>
      </c>
      <c r="F456" s="54" t="s">
        <v>386</v>
      </c>
      <c r="G456" s="54">
        <v>40</v>
      </c>
    </row>
    <row r="457" spans="1:7" x14ac:dyDescent="0.6">
      <c r="A457" s="54" t="s">
        <v>65</v>
      </c>
      <c r="B457" s="54" t="s">
        <v>362</v>
      </c>
      <c r="C457" s="54" t="s">
        <v>52</v>
      </c>
      <c r="D457" s="54">
        <v>26.02253</v>
      </c>
      <c r="E457" s="54">
        <v>26.460260000000002</v>
      </c>
      <c r="F457" s="54" t="s">
        <v>386</v>
      </c>
      <c r="G457" s="54">
        <v>26.241399999999999</v>
      </c>
    </row>
    <row r="458" spans="1:7" x14ac:dyDescent="0.6">
      <c r="A458" s="54" t="s">
        <v>171</v>
      </c>
      <c r="B458" s="54" t="s">
        <v>363</v>
      </c>
      <c r="C458" s="54" t="s">
        <v>33</v>
      </c>
      <c r="D458" s="54">
        <v>19.338830000000002</v>
      </c>
      <c r="E458" s="54">
        <v>19.203720000000001</v>
      </c>
      <c r="F458" s="54" t="s">
        <v>386</v>
      </c>
      <c r="G458" s="54">
        <v>19.271280000000001</v>
      </c>
    </row>
    <row r="459" spans="1:7" x14ac:dyDescent="0.6">
      <c r="A459" s="54" t="s">
        <v>171</v>
      </c>
      <c r="B459" s="54" t="s">
        <v>363</v>
      </c>
      <c r="C459" s="54" t="s">
        <v>34</v>
      </c>
      <c r="D459" s="54">
        <v>27.03201</v>
      </c>
      <c r="E459" s="54">
        <v>26.9254</v>
      </c>
      <c r="F459" s="54" t="s">
        <v>386</v>
      </c>
      <c r="G459" s="54">
        <v>26.97871</v>
      </c>
    </row>
    <row r="460" spans="1:7" x14ac:dyDescent="0.6">
      <c r="A460" s="54" t="s">
        <v>171</v>
      </c>
      <c r="B460" s="54" t="s">
        <v>363</v>
      </c>
      <c r="C460" s="54" t="s">
        <v>35</v>
      </c>
      <c r="D460" s="54">
        <v>25.02</v>
      </c>
      <c r="E460" s="54">
        <v>24.918800000000001</v>
      </c>
      <c r="F460" s="54" t="s">
        <v>386</v>
      </c>
      <c r="G460" s="54">
        <v>24.9694</v>
      </c>
    </row>
    <row r="461" spans="1:7" x14ac:dyDescent="0.6">
      <c r="A461" s="54" t="s">
        <v>171</v>
      </c>
      <c r="B461" s="54" t="s">
        <v>363</v>
      </c>
      <c r="C461" s="54" t="s">
        <v>387</v>
      </c>
      <c r="D461" s="54">
        <v>27.712869999999999</v>
      </c>
      <c r="E461" s="54">
        <v>25.725380000000001</v>
      </c>
      <c r="F461" s="54" t="s">
        <v>386</v>
      </c>
      <c r="G461" s="54">
        <v>26.71913</v>
      </c>
    </row>
    <row r="462" spans="1:7" x14ac:dyDescent="0.6">
      <c r="A462" s="54" t="s">
        <v>171</v>
      </c>
      <c r="B462" s="54" t="s">
        <v>363</v>
      </c>
      <c r="C462" s="54" t="s">
        <v>36</v>
      </c>
      <c r="D462" s="54">
        <v>26.428629999999998</v>
      </c>
      <c r="E462" s="54">
        <v>26.471080000000001</v>
      </c>
      <c r="F462" s="54" t="s">
        <v>386</v>
      </c>
      <c r="G462" s="54">
        <v>26.449860000000001</v>
      </c>
    </row>
    <row r="463" spans="1:7" x14ac:dyDescent="0.6">
      <c r="A463" s="54" t="s">
        <v>171</v>
      </c>
      <c r="B463" s="54" t="s">
        <v>363</v>
      </c>
      <c r="C463" s="54" t="s">
        <v>37</v>
      </c>
      <c r="D463" s="54">
        <v>28.536390000000001</v>
      </c>
      <c r="E463" s="54">
        <v>28.5197</v>
      </c>
      <c r="F463" s="54" t="s">
        <v>386</v>
      </c>
      <c r="G463" s="54">
        <v>28.52805</v>
      </c>
    </row>
    <row r="464" spans="1:7" x14ac:dyDescent="0.6">
      <c r="A464" s="54" t="s">
        <v>171</v>
      </c>
      <c r="B464" s="54" t="s">
        <v>363</v>
      </c>
      <c r="C464" s="54" t="s">
        <v>38</v>
      </c>
      <c r="D464" s="54">
        <v>27.123860000000001</v>
      </c>
      <c r="E464" s="54">
        <v>27.125920000000001</v>
      </c>
      <c r="F464" s="54" t="s">
        <v>386</v>
      </c>
      <c r="G464" s="54">
        <v>27.124890000000001</v>
      </c>
    </row>
    <row r="465" spans="1:7" x14ac:dyDescent="0.6">
      <c r="A465" s="54" t="s">
        <v>171</v>
      </c>
      <c r="B465" s="54" t="s">
        <v>363</v>
      </c>
      <c r="C465" s="54" t="s">
        <v>39</v>
      </c>
      <c r="D465" s="54">
        <v>26.132110000000001</v>
      </c>
      <c r="E465" s="54">
        <v>26.136410000000001</v>
      </c>
      <c r="F465" s="54" t="s">
        <v>386</v>
      </c>
      <c r="G465" s="54">
        <v>26.134260000000001</v>
      </c>
    </row>
    <row r="466" spans="1:7" x14ac:dyDescent="0.6">
      <c r="A466" s="54" t="s">
        <v>171</v>
      </c>
      <c r="B466" s="54" t="s">
        <v>363</v>
      </c>
      <c r="C466" s="54" t="s">
        <v>388</v>
      </c>
      <c r="D466" s="54">
        <v>40</v>
      </c>
      <c r="E466" s="54">
        <v>40</v>
      </c>
      <c r="F466" s="54" t="s">
        <v>386</v>
      </c>
      <c r="G466" s="54">
        <v>40</v>
      </c>
    </row>
    <row r="467" spans="1:7" x14ac:dyDescent="0.6">
      <c r="A467" s="54" t="s">
        <v>171</v>
      </c>
      <c r="B467" s="54" t="s">
        <v>363</v>
      </c>
      <c r="C467" s="54" t="s">
        <v>61</v>
      </c>
      <c r="D467" s="54">
        <v>29.57443</v>
      </c>
      <c r="E467" s="54">
        <v>29.47869</v>
      </c>
      <c r="F467" s="54" t="s">
        <v>386</v>
      </c>
      <c r="G467" s="54">
        <v>29.52656</v>
      </c>
    </row>
    <row r="468" spans="1:7" x14ac:dyDescent="0.6">
      <c r="A468" s="54" t="s">
        <v>171</v>
      </c>
      <c r="B468" s="54" t="s">
        <v>363</v>
      </c>
      <c r="C468" s="54" t="s">
        <v>40</v>
      </c>
      <c r="D468" s="54">
        <v>25.364249999999998</v>
      </c>
      <c r="E468" s="54">
        <v>25.253920000000001</v>
      </c>
      <c r="F468" s="54" t="s">
        <v>386</v>
      </c>
      <c r="G468" s="54">
        <v>25.309090000000001</v>
      </c>
    </row>
    <row r="469" spans="1:7" x14ac:dyDescent="0.6">
      <c r="A469" s="54" t="s">
        <v>171</v>
      </c>
      <c r="B469" s="54" t="s">
        <v>363</v>
      </c>
      <c r="C469" s="54" t="s">
        <v>41</v>
      </c>
      <c r="D469" s="54">
        <v>23.693349999999999</v>
      </c>
      <c r="E469" s="54">
        <v>23.71247</v>
      </c>
      <c r="F469" s="54" t="s">
        <v>386</v>
      </c>
      <c r="G469" s="54">
        <v>23.702909999999999</v>
      </c>
    </row>
    <row r="470" spans="1:7" x14ac:dyDescent="0.6">
      <c r="A470" s="54" t="s">
        <v>171</v>
      </c>
      <c r="B470" s="54" t="s">
        <v>363</v>
      </c>
      <c r="C470" s="54" t="s">
        <v>42</v>
      </c>
      <c r="D470" s="54">
        <v>21.722740000000002</v>
      </c>
      <c r="E470" s="54">
        <v>21.752490000000002</v>
      </c>
      <c r="F470" s="54" t="s">
        <v>386</v>
      </c>
      <c r="G470" s="54">
        <v>21.73762</v>
      </c>
    </row>
    <row r="471" spans="1:7" x14ac:dyDescent="0.6">
      <c r="A471" s="54" t="s">
        <v>171</v>
      </c>
      <c r="B471" s="54" t="s">
        <v>363</v>
      </c>
      <c r="C471" s="54" t="s">
        <v>43</v>
      </c>
      <c r="D471" s="54">
        <v>26.923449999999999</v>
      </c>
      <c r="E471" s="54">
        <v>26.976739999999999</v>
      </c>
      <c r="F471" s="54" t="s">
        <v>386</v>
      </c>
      <c r="G471" s="54">
        <v>26.950099999999999</v>
      </c>
    </row>
    <row r="472" spans="1:7" x14ac:dyDescent="0.6">
      <c r="A472" s="54" t="s">
        <v>171</v>
      </c>
      <c r="B472" s="54" t="s">
        <v>363</v>
      </c>
      <c r="C472" s="54" t="s">
        <v>44</v>
      </c>
      <c r="D472" s="54">
        <v>26.426410000000001</v>
      </c>
      <c r="E472" s="54">
        <v>26.303380000000001</v>
      </c>
      <c r="F472" s="54" t="s">
        <v>386</v>
      </c>
      <c r="G472" s="54">
        <v>26.364899999999999</v>
      </c>
    </row>
    <row r="473" spans="1:7" x14ac:dyDescent="0.6">
      <c r="A473" s="54" t="s">
        <v>171</v>
      </c>
      <c r="B473" s="54" t="s">
        <v>363</v>
      </c>
      <c r="C473" s="54" t="s">
        <v>45</v>
      </c>
      <c r="D473" s="54">
        <v>26.902450000000002</v>
      </c>
      <c r="E473" s="54">
        <v>27.097480000000001</v>
      </c>
      <c r="F473" s="54" t="s">
        <v>386</v>
      </c>
      <c r="G473" s="54">
        <v>26.999970000000001</v>
      </c>
    </row>
    <row r="474" spans="1:7" x14ac:dyDescent="0.6">
      <c r="A474" s="54" t="s">
        <v>171</v>
      </c>
      <c r="B474" s="54" t="s">
        <v>363</v>
      </c>
      <c r="C474" s="54" t="s">
        <v>46</v>
      </c>
      <c r="D474" s="54">
        <v>28.461919999999999</v>
      </c>
      <c r="E474" s="54">
        <v>28.646100000000001</v>
      </c>
      <c r="F474" s="54" t="s">
        <v>386</v>
      </c>
      <c r="G474" s="54">
        <v>28.554010000000002</v>
      </c>
    </row>
    <row r="475" spans="1:7" x14ac:dyDescent="0.6">
      <c r="A475" s="54" t="s">
        <v>171</v>
      </c>
      <c r="B475" s="54" t="s">
        <v>363</v>
      </c>
      <c r="C475" s="54" t="s">
        <v>47</v>
      </c>
      <c r="D475" s="54">
        <v>22.47972</v>
      </c>
      <c r="E475" s="54">
        <v>22.470220000000001</v>
      </c>
      <c r="F475" s="54" t="s">
        <v>386</v>
      </c>
      <c r="G475" s="54">
        <v>22.474969999999999</v>
      </c>
    </row>
    <row r="476" spans="1:7" x14ac:dyDescent="0.6">
      <c r="A476" s="54" t="s">
        <v>171</v>
      </c>
      <c r="B476" s="54" t="s">
        <v>363</v>
      </c>
      <c r="C476" s="54" t="s">
        <v>48</v>
      </c>
      <c r="D476" s="54">
        <v>29.160160000000001</v>
      </c>
      <c r="E476" s="54">
        <v>28.8553</v>
      </c>
      <c r="F476" s="54" t="s">
        <v>386</v>
      </c>
      <c r="G476" s="54">
        <v>29.007729999999999</v>
      </c>
    </row>
    <row r="477" spans="1:7" x14ac:dyDescent="0.6">
      <c r="A477" s="54" t="s">
        <v>171</v>
      </c>
      <c r="B477" s="54" t="s">
        <v>363</v>
      </c>
      <c r="C477" s="54" t="s">
        <v>49</v>
      </c>
      <c r="D477" s="54">
        <v>23.558859999999999</v>
      </c>
      <c r="E477" s="54">
        <v>23.53173</v>
      </c>
      <c r="F477" s="54" t="s">
        <v>386</v>
      </c>
      <c r="G477" s="54">
        <v>23.545300000000001</v>
      </c>
    </row>
    <row r="478" spans="1:7" x14ac:dyDescent="0.6">
      <c r="A478" s="54" t="s">
        <v>171</v>
      </c>
      <c r="B478" s="54" t="s">
        <v>363</v>
      </c>
      <c r="C478" s="54" t="s">
        <v>50</v>
      </c>
      <c r="D478" s="54">
        <v>21.34723</v>
      </c>
      <c r="E478" s="54">
        <v>21.428319999999999</v>
      </c>
      <c r="F478" s="54" t="s">
        <v>386</v>
      </c>
      <c r="G478" s="54">
        <v>21.387779999999999</v>
      </c>
    </row>
    <row r="479" spans="1:7" x14ac:dyDescent="0.6">
      <c r="A479" s="54" t="s">
        <v>171</v>
      </c>
      <c r="B479" s="54" t="s">
        <v>363</v>
      </c>
      <c r="C479" s="54" t="s">
        <v>51</v>
      </c>
      <c r="D479" s="54">
        <v>25.42456</v>
      </c>
      <c r="E479" s="54">
        <v>25.494820000000001</v>
      </c>
      <c r="F479" s="54" t="s">
        <v>386</v>
      </c>
      <c r="G479" s="54">
        <v>25.459689999999998</v>
      </c>
    </row>
    <row r="480" spans="1:7" x14ac:dyDescent="0.6">
      <c r="A480" s="54" t="s">
        <v>171</v>
      </c>
      <c r="B480" s="54" t="s">
        <v>363</v>
      </c>
      <c r="C480" s="54" t="s">
        <v>389</v>
      </c>
      <c r="D480" s="54">
        <v>40</v>
      </c>
      <c r="E480" s="54">
        <v>40</v>
      </c>
      <c r="F480" s="54" t="s">
        <v>386</v>
      </c>
      <c r="G480" s="54">
        <v>40</v>
      </c>
    </row>
    <row r="481" spans="1:7" x14ac:dyDescent="0.6">
      <c r="A481" s="54" t="s">
        <v>171</v>
      </c>
      <c r="B481" s="54" t="s">
        <v>363</v>
      </c>
      <c r="C481" s="54" t="s">
        <v>52</v>
      </c>
      <c r="D481" s="54">
        <v>26.250820000000001</v>
      </c>
      <c r="E481" s="54">
        <v>26.093640000000001</v>
      </c>
      <c r="F481" s="54" t="s">
        <v>386</v>
      </c>
      <c r="G481" s="54">
        <v>26.172229999999999</v>
      </c>
    </row>
    <row r="482" spans="1:7" x14ac:dyDescent="0.6">
      <c r="A482" s="54" t="s">
        <v>219</v>
      </c>
      <c r="B482" s="54" t="s">
        <v>364</v>
      </c>
      <c r="C482" s="54" t="s">
        <v>33</v>
      </c>
      <c r="D482" s="54">
        <v>20.963039999999999</v>
      </c>
      <c r="E482" s="54">
        <v>20.75348</v>
      </c>
      <c r="F482" s="54" t="s">
        <v>386</v>
      </c>
      <c r="G482" s="54">
        <v>20.858260000000001</v>
      </c>
    </row>
    <row r="483" spans="1:7" x14ac:dyDescent="0.6">
      <c r="A483" s="54" t="s">
        <v>219</v>
      </c>
      <c r="B483" s="54" t="s">
        <v>364</v>
      </c>
      <c r="C483" s="54" t="s">
        <v>34</v>
      </c>
      <c r="D483" s="54">
        <v>26.781510000000001</v>
      </c>
      <c r="E483" s="54">
        <v>26.7258</v>
      </c>
      <c r="F483" s="54" t="s">
        <v>386</v>
      </c>
      <c r="G483" s="54">
        <v>26.75366</v>
      </c>
    </row>
    <row r="484" spans="1:7" x14ac:dyDescent="0.6">
      <c r="A484" s="54" t="s">
        <v>219</v>
      </c>
      <c r="B484" s="54" t="s">
        <v>364</v>
      </c>
      <c r="C484" s="54" t="s">
        <v>35</v>
      </c>
      <c r="D484" s="54">
        <v>26.13165</v>
      </c>
      <c r="E484" s="54">
        <v>25.833559999999999</v>
      </c>
      <c r="F484" s="54" t="s">
        <v>386</v>
      </c>
      <c r="G484" s="54">
        <v>25.982610000000001</v>
      </c>
    </row>
    <row r="485" spans="1:7" x14ac:dyDescent="0.6">
      <c r="A485" s="54" t="s">
        <v>219</v>
      </c>
      <c r="B485" s="54" t="s">
        <v>364</v>
      </c>
      <c r="C485" s="54" t="s">
        <v>387</v>
      </c>
      <c r="D485" s="54">
        <v>26.315259999999999</v>
      </c>
      <c r="E485" s="54">
        <v>40</v>
      </c>
      <c r="F485" s="54" t="s">
        <v>386</v>
      </c>
      <c r="G485" s="54">
        <v>33.157629999999997</v>
      </c>
    </row>
    <row r="486" spans="1:7" x14ac:dyDescent="0.6">
      <c r="A486" s="54" t="s">
        <v>219</v>
      </c>
      <c r="B486" s="54" t="s">
        <v>364</v>
      </c>
      <c r="C486" s="54" t="s">
        <v>36</v>
      </c>
      <c r="D486" s="54">
        <v>25.961120000000001</v>
      </c>
      <c r="E486" s="54">
        <v>26.046769999999999</v>
      </c>
      <c r="F486" s="54" t="s">
        <v>386</v>
      </c>
      <c r="G486" s="54">
        <v>26.00395</v>
      </c>
    </row>
    <row r="487" spans="1:7" x14ac:dyDescent="0.6">
      <c r="A487" s="54" t="s">
        <v>219</v>
      </c>
      <c r="B487" s="54" t="s">
        <v>364</v>
      </c>
      <c r="C487" s="54" t="s">
        <v>37</v>
      </c>
      <c r="D487" s="54">
        <v>26.840599999999998</v>
      </c>
      <c r="E487" s="54">
        <v>26.992909999999998</v>
      </c>
      <c r="F487" s="54" t="s">
        <v>386</v>
      </c>
      <c r="G487" s="54">
        <v>26.91676</v>
      </c>
    </row>
    <row r="488" spans="1:7" x14ac:dyDescent="0.6">
      <c r="A488" s="54" t="s">
        <v>219</v>
      </c>
      <c r="B488" s="54" t="s">
        <v>364</v>
      </c>
      <c r="C488" s="54" t="s">
        <v>38</v>
      </c>
      <c r="D488" s="54">
        <v>27.20523</v>
      </c>
      <c r="E488" s="54">
        <v>27.282080000000001</v>
      </c>
      <c r="F488" s="54" t="s">
        <v>386</v>
      </c>
      <c r="G488" s="54">
        <v>27.243659999999998</v>
      </c>
    </row>
    <row r="489" spans="1:7" x14ac:dyDescent="0.6">
      <c r="A489" s="54" t="s">
        <v>219</v>
      </c>
      <c r="B489" s="54" t="s">
        <v>364</v>
      </c>
      <c r="C489" s="54" t="s">
        <v>39</v>
      </c>
      <c r="D489" s="54">
        <v>26.27731</v>
      </c>
      <c r="E489" s="54">
        <v>26.09854</v>
      </c>
      <c r="F489" s="54" t="s">
        <v>386</v>
      </c>
      <c r="G489" s="54">
        <v>26.187930000000001</v>
      </c>
    </row>
    <row r="490" spans="1:7" x14ac:dyDescent="0.6">
      <c r="A490" s="54" t="s">
        <v>219</v>
      </c>
      <c r="B490" s="54" t="s">
        <v>364</v>
      </c>
      <c r="C490" s="54" t="s">
        <v>388</v>
      </c>
      <c r="D490" s="54">
        <v>40</v>
      </c>
      <c r="E490" s="54">
        <v>40</v>
      </c>
      <c r="F490" s="54" t="s">
        <v>386</v>
      </c>
      <c r="G490" s="54">
        <v>40</v>
      </c>
    </row>
    <row r="491" spans="1:7" x14ac:dyDescent="0.6">
      <c r="A491" s="54" t="s">
        <v>219</v>
      </c>
      <c r="B491" s="54" t="s">
        <v>364</v>
      </c>
      <c r="C491" s="54" t="s">
        <v>61</v>
      </c>
      <c r="D491" s="54">
        <v>29.145320000000002</v>
      </c>
      <c r="E491" s="54">
        <v>29.304770000000001</v>
      </c>
      <c r="F491" s="54" t="s">
        <v>386</v>
      </c>
      <c r="G491" s="54">
        <v>29.22505</v>
      </c>
    </row>
    <row r="492" spans="1:7" x14ac:dyDescent="0.6">
      <c r="A492" s="54" t="s">
        <v>219</v>
      </c>
      <c r="B492" s="54" t="s">
        <v>364</v>
      </c>
      <c r="C492" s="54" t="s">
        <v>40</v>
      </c>
      <c r="D492" s="54">
        <v>26.038599999999999</v>
      </c>
      <c r="E492" s="54">
        <v>26.103819999999999</v>
      </c>
      <c r="F492" s="54" t="s">
        <v>386</v>
      </c>
      <c r="G492" s="54">
        <v>26.071210000000001</v>
      </c>
    </row>
    <row r="493" spans="1:7" x14ac:dyDescent="0.6">
      <c r="A493" s="54" t="s">
        <v>219</v>
      </c>
      <c r="B493" s="54" t="s">
        <v>364</v>
      </c>
      <c r="C493" s="54" t="s">
        <v>41</v>
      </c>
      <c r="D493" s="54">
        <v>23.6479</v>
      </c>
      <c r="E493" s="54">
        <v>23.66752</v>
      </c>
      <c r="F493" s="54" t="s">
        <v>386</v>
      </c>
      <c r="G493" s="54">
        <v>23.657710000000002</v>
      </c>
    </row>
    <row r="494" spans="1:7" x14ac:dyDescent="0.6">
      <c r="A494" s="54" t="s">
        <v>219</v>
      </c>
      <c r="B494" s="54" t="s">
        <v>364</v>
      </c>
      <c r="C494" s="54" t="s">
        <v>42</v>
      </c>
      <c r="D494" s="54">
        <v>22.177520000000001</v>
      </c>
      <c r="E494" s="54">
        <v>22.139009999999999</v>
      </c>
      <c r="F494" s="54" t="s">
        <v>386</v>
      </c>
      <c r="G494" s="54">
        <v>22.158270000000002</v>
      </c>
    </row>
    <row r="495" spans="1:7" x14ac:dyDescent="0.6">
      <c r="A495" s="54" t="s">
        <v>219</v>
      </c>
      <c r="B495" s="54" t="s">
        <v>364</v>
      </c>
      <c r="C495" s="54" t="s">
        <v>43</v>
      </c>
      <c r="D495" s="54">
        <v>26.825600000000001</v>
      </c>
      <c r="E495" s="54">
        <v>26.615659999999998</v>
      </c>
      <c r="F495" s="54" t="s">
        <v>386</v>
      </c>
      <c r="G495" s="54">
        <v>26.72063</v>
      </c>
    </row>
    <row r="496" spans="1:7" x14ac:dyDescent="0.6">
      <c r="A496" s="54" t="s">
        <v>219</v>
      </c>
      <c r="B496" s="54" t="s">
        <v>364</v>
      </c>
      <c r="C496" s="54" t="s">
        <v>44</v>
      </c>
      <c r="D496" s="54">
        <v>26.39725</v>
      </c>
      <c r="E496" s="54">
        <v>26.37527</v>
      </c>
      <c r="F496" s="54" t="s">
        <v>386</v>
      </c>
      <c r="G496" s="54">
        <v>26.38626</v>
      </c>
    </row>
    <row r="497" spans="1:7" x14ac:dyDescent="0.6">
      <c r="A497" s="54" t="s">
        <v>219</v>
      </c>
      <c r="B497" s="54" t="s">
        <v>364</v>
      </c>
      <c r="C497" s="54" t="s">
        <v>45</v>
      </c>
      <c r="D497" s="54">
        <v>28.04156</v>
      </c>
      <c r="E497" s="54">
        <v>28.190799999999999</v>
      </c>
      <c r="F497" s="54" t="s">
        <v>386</v>
      </c>
      <c r="G497" s="54">
        <v>28.11618</v>
      </c>
    </row>
    <row r="498" spans="1:7" x14ac:dyDescent="0.6">
      <c r="A498" s="54" t="s">
        <v>219</v>
      </c>
      <c r="B498" s="54" t="s">
        <v>364</v>
      </c>
      <c r="C498" s="54" t="s">
        <v>46</v>
      </c>
      <c r="D498" s="54">
        <v>28.237300000000001</v>
      </c>
      <c r="E498" s="54">
        <v>28.208030000000001</v>
      </c>
      <c r="F498" s="54" t="s">
        <v>386</v>
      </c>
      <c r="G498" s="54">
        <v>28.222670000000001</v>
      </c>
    </row>
    <row r="499" spans="1:7" x14ac:dyDescent="0.6">
      <c r="A499" s="54" t="s">
        <v>219</v>
      </c>
      <c r="B499" s="54" t="s">
        <v>364</v>
      </c>
      <c r="C499" s="54" t="s">
        <v>47</v>
      </c>
      <c r="D499" s="54">
        <v>28.832979999999999</v>
      </c>
      <c r="E499" s="54">
        <v>28.702819999999999</v>
      </c>
      <c r="F499" s="54" t="s">
        <v>386</v>
      </c>
      <c r="G499" s="54">
        <v>28.767900000000001</v>
      </c>
    </row>
    <row r="500" spans="1:7" x14ac:dyDescent="0.6">
      <c r="A500" s="54" t="s">
        <v>219</v>
      </c>
      <c r="B500" s="54" t="s">
        <v>364</v>
      </c>
      <c r="C500" s="54" t="s">
        <v>48</v>
      </c>
      <c r="D500" s="54">
        <v>27.792809999999999</v>
      </c>
      <c r="E500" s="54">
        <v>27.62265</v>
      </c>
      <c r="F500" s="54" t="s">
        <v>386</v>
      </c>
      <c r="G500" s="54">
        <v>27.707730000000002</v>
      </c>
    </row>
    <row r="501" spans="1:7" x14ac:dyDescent="0.6">
      <c r="A501" s="54" t="s">
        <v>219</v>
      </c>
      <c r="B501" s="54" t="s">
        <v>364</v>
      </c>
      <c r="C501" s="54" t="s">
        <v>49</v>
      </c>
      <c r="D501" s="54">
        <v>28.241250000000001</v>
      </c>
      <c r="E501" s="54">
        <v>28.214700000000001</v>
      </c>
      <c r="F501" s="54" t="s">
        <v>386</v>
      </c>
      <c r="G501" s="54">
        <v>28.227979999999999</v>
      </c>
    </row>
    <row r="502" spans="1:7" x14ac:dyDescent="0.6">
      <c r="A502" s="54" t="s">
        <v>219</v>
      </c>
      <c r="B502" s="54" t="s">
        <v>364</v>
      </c>
      <c r="C502" s="54" t="s">
        <v>50</v>
      </c>
      <c r="D502" s="54">
        <v>22.4253</v>
      </c>
      <c r="E502" s="54">
        <v>22.45158</v>
      </c>
      <c r="F502" s="54" t="s">
        <v>386</v>
      </c>
      <c r="G502" s="54">
        <v>22.43844</v>
      </c>
    </row>
    <row r="503" spans="1:7" x14ac:dyDescent="0.6">
      <c r="A503" s="54" t="s">
        <v>219</v>
      </c>
      <c r="B503" s="54" t="s">
        <v>364</v>
      </c>
      <c r="C503" s="54" t="s">
        <v>51</v>
      </c>
      <c r="D503" s="54">
        <v>24.817229999999999</v>
      </c>
      <c r="E503" s="54">
        <v>24.769680000000001</v>
      </c>
      <c r="F503" s="54" t="s">
        <v>386</v>
      </c>
      <c r="G503" s="54">
        <v>24.79346</v>
      </c>
    </row>
    <row r="504" spans="1:7" x14ac:dyDescent="0.6">
      <c r="A504" s="54" t="s">
        <v>219</v>
      </c>
      <c r="B504" s="54" t="s">
        <v>364</v>
      </c>
      <c r="C504" s="54" t="s">
        <v>389</v>
      </c>
      <c r="D504" s="54">
        <v>40</v>
      </c>
      <c r="E504" s="54">
        <v>40</v>
      </c>
      <c r="F504" s="54" t="s">
        <v>386</v>
      </c>
      <c r="G504" s="54">
        <v>40</v>
      </c>
    </row>
    <row r="505" spans="1:7" x14ac:dyDescent="0.6">
      <c r="A505" s="54" t="s">
        <v>219</v>
      </c>
      <c r="B505" s="54" t="s">
        <v>364</v>
      </c>
      <c r="C505" s="54" t="s">
        <v>52</v>
      </c>
      <c r="D505" s="54">
        <v>25.741389999999999</v>
      </c>
      <c r="E505" s="54">
        <v>25.80583</v>
      </c>
      <c r="F505" s="54" t="s">
        <v>386</v>
      </c>
      <c r="G505" s="54">
        <v>25.773610000000001</v>
      </c>
    </row>
    <row r="506" spans="1:7" x14ac:dyDescent="0.6">
      <c r="A506" s="54" t="s">
        <v>261</v>
      </c>
      <c r="B506" s="54" t="s">
        <v>365</v>
      </c>
      <c r="C506" s="54" t="s">
        <v>33</v>
      </c>
      <c r="D506" s="54">
        <v>18.58155</v>
      </c>
      <c r="E506" s="54">
        <v>18.66499</v>
      </c>
      <c r="F506" s="54" t="s">
        <v>386</v>
      </c>
      <c r="G506" s="54">
        <v>18.623270000000002</v>
      </c>
    </row>
    <row r="507" spans="1:7" x14ac:dyDescent="0.6">
      <c r="A507" s="54" t="s">
        <v>261</v>
      </c>
      <c r="B507" s="54" t="s">
        <v>365</v>
      </c>
      <c r="C507" s="54" t="s">
        <v>34</v>
      </c>
      <c r="D507" s="54">
        <v>26.804739999999999</v>
      </c>
      <c r="E507" s="54">
        <v>26.904900000000001</v>
      </c>
      <c r="F507" s="54" t="s">
        <v>386</v>
      </c>
      <c r="G507" s="54">
        <v>26.85482</v>
      </c>
    </row>
    <row r="508" spans="1:7" x14ac:dyDescent="0.6">
      <c r="A508" s="54" t="s">
        <v>261</v>
      </c>
      <c r="B508" s="54" t="s">
        <v>365</v>
      </c>
      <c r="C508" s="54" t="s">
        <v>35</v>
      </c>
      <c r="D508" s="54">
        <v>25.41544</v>
      </c>
      <c r="E508" s="54">
        <v>25.456499999999998</v>
      </c>
      <c r="F508" s="54" t="s">
        <v>386</v>
      </c>
      <c r="G508" s="54">
        <v>25.435970000000001</v>
      </c>
    </row>
    <row r="509" spans="1:7" x14ac:dyDescent="0.6">
      <c r="A509" s="54" t="s">
        <v>261</v>
      </c>
      <c r="B509" s="54" t="s">
        <v>365</v>
      </c>
      <c r="C509" s="54" t="s">
        <v>387</v>
      </c>
      <c r="D509" s="54">
        <v>40</v>
      </c>
      <c r="E509" s="54">
        <v>26.245509999999999</v>
      </c>
      <c r="F509" s="54" t="s">
        <v>386</v>
      </c>
      <c r="G509" s="54">
        <v>33.12276</v>
      </c>
    </row>
    <row r="510" spans="1:7" x14ac:dyDescent="0.6">
      <c r="A510" s="54" t="s">
        <v>261</v>
      </c>
      <c r="B510" s="54" t="s">
        <v>365</v>
      </c>
      <c r="C510" s="54" t="s">
        <v>36</v>
      </c>
      <c r="D510" s="54">
        <v>25.939260000000001</v>
      </c>
      <c r="E510" s="54">
        <v>26.034469999999999</v>
      </c>
      <c r="F510" s="54" t="s">
        <v>386</v>
      </c>
      <c r="G510" s="54">
        <v>25.98687</v>
      </c>
    </row>
    <row r="511" spans="1:7" x14ac:dyDescent="0.6">
      <c r="A511" s="54" t="s">
        <v>261</v>
      </c>
      <c r="B511" s="54" t="s">
        <v>365</v>
      </c>
      <c r="C511" s="54" t="s">
        <v>37</v>
      </c>
      <c r="D511" s="54">
        <v>28.486360000000001</v>
      </c>
      <c r="E511" s="54">
        <v>28.35106</v>
      </c>
      <c r="F511" s="54" t="s">
        <v>386</v>
      </c>
      <c r="G511" s="54">
        <v>28.418710000000001</v>
      </c>
    </row>
    <row r="512" spans="1:7" x14ac:dyDescent="0.6">
      <c r="A512" s="54" t="s">
        <v>261</v>
      </c>
      <c r="B512" s="54" t="s">
        <v>365</v>
      </c>
      <c r="C512" s="54" t="s">
        <v>38</v>
      </c>
      <c r="D512" s="54">
        <v>26.778320000000001</v>
      </c>
      <c r="E512" s="54">
        <v>26.798269999999999</v>
      </c>
      <c r="F512" s="54" t="s">
        <v>386</v>
      </c>
      <c r="G512" s="54">
        <v>26.7883</v>
      </c>
    </row>
    <row r="513" spans="1:7" x14ac:dyDescent="0.6">
      <c r="A513" s="54" t="s">
        <v>261</v>
      </c>
      <c r="B513" s="54" t="s">
        <v>365</v>
      </c>
      <c r="C513" s="54" t="s">
        <v>39</v>
      </c>
      <c r="D513" s="54">
        <v>24.89667</v>
      </c>
      <c r="E513" s="54">
        <v>24.81861</v>
      </c>
      <c r="F513" s="54" t="s">
        <v>386</v>
      </c>
      <c r="G513" s="54">
        <v>24.85764</v>
      </c>
    </row>
    <row r="514" spans="1:7" x14ac:dyDescent="0.6">
      <c r="A514" s="54" t="s">
        <v>261</v>
      </c>
      <c r="B514" s="54" t="s">
        <v>365</v>
      </c>
      <c r="C514" s="54" t="s">
        <v>388</v>
      </c>
      <c r="D514" s="54">
        <v>40</v>
      </c>
      <c r="E514" s="54">
        <v>40</v>
      </c>
      <c r="F514" s="54" t="s">
        <v>386</v>
      </c>
      <c r="G514" s="54">
        <v>40</v>
      </c>
    </row>
    <row r="515" spans="1:7" x14ac:dyDescent="0.6">
      <c r="A515" s="54" t="s">
        <v>261</v>
      </c>
      <c r="B515" s="54" t="s">
        <v>365</v>
      </c>
      <c r="C515" s="54" t="s">
        <v>61</v>
      </c>
      <c r="D515" s="54">
        <v>29.29646</v>
      </c>
      <c r="E515" s="54">
        <v>29.0151</v>
      </c>
      <c r="F515" s="54" t="s">
        <v>386</v>
      </c>
      <c r="G515" s="54">
        <v>29.15578</v>
      </c>
    </row>
    <row r="516" spans="1:7" x14ac:dyDescent="0.6">
      <c r="A516" s="54" t="s">
        <v>261</v>
      </c>
      <c r="B516" s="54" t="s">
        <v>365</v>
      </c>
      <c r="C516" s="54" t="s">
        <v>40</v>
      </c>
      <c r="D516" s="54">
        <v>24.720089999999999</v>
      </c>
      <c r="E516" s="54">
        <v>24.642119999999998</v>
      </c>
      <c r="F516" s="54" t="s">
        <v>386</v>
      </c>
      <c r="G516" s="54">
        <v>24.68111</v>
      </c>
    </row>
    <row r="517" spans="1:7" x14ac:dyDescent="0.6">
      <c r="A517" s="54" t="s">
        <v>261</v>
      </c>
      <c r="B517" s="54" t="s">
        <v>365</v>
      </c>
      <c r="C517" s="54" t="s">
        <v>41</v>
      </c>
      <c r="D517" s="54">
        <v>22.76549</v>
      </c>
      <c r="E517" s="54">
        <v>22.76615</v>
      </c>
      <c r="F517" s="54" t="s">
        <v>386</v>
      </c>
      <c r="G517" s="54">
        <v>22.765820000000001</v>
      </c>
    </row>
    <row r="518" spans="1:7" x14ac:dyDescent="0.6">
      <c r="A518" s="54" t="s">
        <v>261</v>
      </c>
      <c r="B518" s="54" t="s">
        <v>365</v>
      </c>
      <c r="C518" s="54" t="s">
        <v>42</v>
      </c>
      <c r="D518" s="54">
        <v>20.472249999999999</v>
      </c>
      <c r="E518" s="54">
        <v>20.508849999999999</v>
      </c>
      <c r="F518" s="54" t="s">
        <v>386</v>
      </c>
      <c r="G518" s="54">
        <v>20.490549999999999</v>
      </c>
    </row>
    <row r="519" spans="1:7" x14ac:dyDescent="0.6">
      <c r="A519" s="54" t="s">
        <v>261</v>
      </c>
      <c r="B519" s="54" t="s">
        <v>365</v>
      </c>
      <c r="C519" s="54" t="s">
        <v>43</v>
      </c>
      <c r="D519" s="54">
        <v>27.161919999999999</v>
      </c>
      <c r="E519" s="54">
        <v>27.186060000000001</v>
      </c>
      <c r="F519" s="54" t="s">
        <v>386</v>
      </c>
      <c r="G519" s="54">
        <v>27.17399</v>
      </c>
    </row>
    <row r="520" spans="1:7" x14ac:dyDescent="0.6">
      <c r="A520" s="54" t="s">
        <v>261</v>
      </c>
      <c r="B520" s="54" t="s">
        <v>365</v>
      </c>
      <c r="C520" s="54" t="s">
        <v>44</v>
      </c>
      <c r="D520" s="54">
        <v>24.946449999999999</v>
      </c>
      <c r="E520" s="54">
        <v>24.930700000000002</v>
      </c>
      <c r="F520" s="54" t="s">
        <v>386</v>
      </c>
      <c r="G520" s="54">
        <v>24.938580000000002</v>
      </c>
    </row>
    <row r="521" spans="1:7" x14ac:dyDescent="0.6">
      <c r="A521" s="54" t="s">
        <v>261</v>
      </c>
      <c r="B521" s="54" t="s">
        <v>365</v>
      </c>
      <c r="C521" s="54" t="s">
        <v>45</v>
      </c>
      <c r="D521" s="54">
        <v>26.475999999999999</v>
      </c>
      <c r="E521" s="54">
        <v>26.40014</v>
      </c>
      <c r="F521" s="54" t="s">
        <v>386</v>
      </c>
      <c r="G521" s="54">
        <v>26.43807</v>
      </c>
    </row>
    <row r="522" spans="1:7" x14ac:dyDescent="0.6">
      <c r="A522" s="54" t="s">
        <v>261</v>
      </c>
      <c r="B522" s="54" t="s">
        <v>365</v>
      </c>
      <c r="C522" s="54" t="s">
        <v>46</v>
      </c>
      <c r="D522" s="54">
        <v>29.00853</v>
      </c>
      <c r="E522" s="54">
        <v>28.686389999999999</v>
      </c>
      <c r="F522" s="54" t="s">
        <v>386</v>
      </c>
      <c r="G522" s="54">
        <v>28.847460000000002</v>
      </c>
    </row>
    <row r="523" spans="1:7" x14ac:dyDescent="0.6">
      <c r="A523" s="54" t="s">
        <v>261</v>
      </c>
      <c r="B523" s="54" t="s">
        <v>365</v>
      </c>
      <c r="C523" s="54" t="s">
        <v>47</v>
      </c>
      <c r="D523" s="54">
        <v>22.819099999999999</v>
      </c>
      <c r="E523" s="54">
        <v>22.745619999999999</v>
      </c>
      <c r="F523" s="54" t="s">
        <v>386</v>
      </c>
      <c r="G523" s="54">
        <v>22.782360000000001</v>
      </c>
    </row>
    <row r="524" spans="1:7" x14ac:dyDescent="0.6">
      <c r="A524" s="54" t="s">
        <v>261</v>
      </c>
      <c r="B524" s="54" t="s">
        <v>365</v>
      </c>
      <c r="C524" s="54" t="s">
        <v>48</v>
      </c>
      <c r="D524" s="54">
        <v>28.899419999999999</v>
      </c>
      <c r="E524" s="54">
        <v>28.96921</v>
      </c>
      <c r="F524" s="54" t="s">
        <v>386</v>
      </c>
      <c r="G524" s="54">
        <v>28.93432</v>
      </c>
    </row>
    <row r="525" spans="1:7" x14ac:dyDescent="0.6">
      <c r="A525" s="54" t="s">
        <v>261</v>
      </c>
      <c r="B525" s="54" t="s">
        <v>365</v>
      </c>
      <c r="C525" s="54" t="s">
        <v>49</v>
      </c>
      <c r="D525" s="54">
        <v>24.389109999999999</v>
      </c>
      <c r="E525" s="54">
        <v>24.39256</v>
      </c>
      <c r="F525" s="54" t="s">
        <v>386</v>
      </c>
      <c r="G525" s="54">
        <v>24.390840000000001</v>
      </c>
    </row>
    <row r="526" spans="1:7" x14ac:dyDescent="0.6">
      <c r="A526" s="54" t="s">
        <v>261</v>
      </c>
      <c r="B526" s="54" t="s">
        <v>365</v>
      </c>
      <c r="C526" s="54" t="s">
        <v>50</v>
      </c>
      <c r="D526" s="54">
        <v>20.591719999999999</v>
      </c>
      <c r="E526" s="54">
        <v>20.628129999999999</v>
      </c>
      <c r="F526" s="54" t="s">
        <v>386</v>
      </c>
      <c r="G526" s="54">
        <v>20.609929999999999</v>
      </c>
    </row>
    <row r="527" spans="1:7" x14ac:dyDescent="0.6">
      <c r="A527" s="54" t="s">
        <v>261</v>
      </c>
      <c r="B527" s="54" t="s">
        <v>365</v>
      </c>
      <c r="C527" s="54" t="s">
        <v>51</v>
      </c>
      <c r="D527" s="54">
        <v>24.525749999999999</v>
      </c>
      <c r="E527" s="54">
        <v>24.553429999999999</v>
      </c>
      <c r="F527" s="54" t="s">
        <v>386</v>
      </c>
      <c r="G527" s="54">
        <v>24.53959</v>
      </c>
    </row>
    <row r="528" spans="1:7" x14ac:dyDescent="0.6">
      <c r="A528" s="54" t="s">
        <v>261</v>
      </c>
      <c r="B528" s="54" t="s">
        <v>365</v>
      </c>
      <c r="C528" s="54" t="s">
        <v>389</v>
      </c>
      <c r="D528" s="54">
        <v>40</v>
      </c>
      <c r="E528" s="54">
        <v>40</v>
      </c>
      <c r="F528" s="54" t="s">
        <v>386</v>
      </c>
      <c r="G528" s="54">
        <v>40</v>
      </c>
    </row>
    <row r="529" spans="1:7" x14ac:dyDescent="0.6">
      <c r="A529" s="54" t="s">
        <v>261</v>
      </c>
      <c r="B529" s="54" t="s">
        <v>365</v>
      </c>
      <c r="C529" s="54" t="s">
        <v>52</v>
      </c>
      <c r="D529" s="54">
        <v>25.15258</v>
      </c>
      <c r="E529" s="54">
        <v>25.218039999999998</v>
      </c>
      <c r="F529" s="54" t="s">
        <v>386</v>
      </c>
      <c r="G529" s="54">
        <v>25.185310000000001</v>
      </c>
    </row>
    <row r="530" spans="1:7" x14ac:dyDescent="0.6">
      <c r="A530" s="54" t="s">
        <v>193</v>
      </c>
      <c r="B530" s="54" t="s">
        <v>366</v>
      </c>
      <c r="C530" s="54" t="s">
        <v>33</v>
      </c>
      <c r="D530" s="54">
        <v>19.089580000000002</v>
      </c>
      <c r="E530" s="54">
        <v>19.12978</v>
      </c>
      <c r="F530" s="54" t="s">
        <v>386</v>
      </c>
      <c r="G530" s="54">
        <v>19.109680000000001</v>
      </c>
    </row>
    <row r="531" spans="1:7" x14ac:dyDescent="0.6">
      <c r="A531" s="54" t="s">
        <v>193</v>
      </c>
      <c r="B531" s="54" t="s">
        <v>366</v>
      </c>
      <c r="C531" s="54" t="s">
        <v>34</v>
      </c>
      <c r="D531" s="54">
        <v>27.147960000000001</v>
      </c>
      <c r="E531" s="54">
        <v>27.318650000000002</v>
      </c>
      <c r="F531" s="54" t="s">
        <v>386</v>
      </c>
      <c r="G531" s="54">
        <v>27.233309999999999</v>
      </c>
    </row>
    <row r="532" spans="1:7" x14ac:dyDescent="0.6">
      <c r="A532" s="54" t="s">
        <v>193</v>
      </c>
      <c r="B532" s="54" t="s">
        <v>366</v>
      </c>
      <c r="C532" s="54" t="s">
        <v>35</v>
      </c>
      <c r="D532" s="54">
        <v>25.556660000000001</v>
      </c>
      <c r="E532" s="54">
        <v>25.531839999999999</v>
      </c>
      <c r="F532" s="54" t="s">
        <v>386</v>
      </c>
      <c r="G532" s="54">
        <v>25.544250000000002</v>
      </c>
    </row>
    <row r="533" spans="1:7" x14ac:dyDescent="0.6">
      <c r="A533" s="54" t="s">
        <v>193</v>
      </c>
      <c r="B533" s="54" t="s">
        <v>366</v>
      </c>
      <c r="C533" s="54" t="s">
        <v>387</v>
      </c>
      <c r="D533" s="54">
        <v>26.711780000000001</v>
      </c>
      <c r="E533" s="54">
        <v>22.378419999999998</v>
      </c>
      <c r="F533" s="54" t="s">
        <v>386</v>
      </c>
      <c r="G533" s="54">
        <v>24.545100000000001</v>
      </c>
    </row>
    <row r="534" spans="1:7" x14ac:dyDescent="0.6">
      <c r="A534" s="54" t="s">
        <v>193</v>
      </c>
      <c r="B534" s="54" t="s">
        <v>366</v>
      </c>
      <c r="C534" s="54" t="s">
        <v>36</v>
      </c>
      <c r="D534" s="54">
        <v>25.889109999999999</v>
      </c>
      <c r="E534" s="54">
        <v>25.851559999999999</v>
      </c>
      <c r="F534" s="54" t="s">
        <v>386</v>
      </c>
      <c r="G534" s="54">
        <v>25.870339999999999</v>
      </c>
    </row>
    <row r="535" spans="1:7" x14ac:dyDescent="0.6">
      <c r="A535" s="54" t="s">
        <v>193</v>
      </c>
      <c r="B535" s="54" t="s">
        <v>366</v>
      </c>
      <c r="C535" s="54" t="s">
        <v>37</v>
      </c>
      <c r="D535" s="54">
        <v>28.20655</v>
      </c>
      <c r="E535" s="54">
        <v>28.344570000000001</v>
      </c>
      <c r="F535" s="54" t="s">
        <v>386</v>
      </c>
      <c r="G535" s="54">
        <v>28.275559999999999</v>
      </c>
    </row>
    <row r="536" spans="1:7" x14ac:dyDescent="0.6">
      <c r="A536" s="54" t="s">
        <v>193</v>
      </c>
      <c r="B536" s="54" t="s">
        <v>366</v>
      </c>
      <c r="C536" s="54" t="s">
        <v>38</v>
      </c>
      <c r="D536" s="54">
        <v>28.056090000000001</v>
      </c>
      <c r="E536" s="54">
        <v>27.794609999999999</v>
      </c>
      <c r="F536" s="54" t="s">
        <v>386</v>
      </c>
      <c r="G536" s="54">
        <v>27.925350000000002</v>
      </c>
    </row>
    <row r="537" spans="1:7" x14ac:dyDescent="0.6">
      <c r="A537" s="54" t="s">
        <v>193</v>
      </c>
      <c r="B537" s="54" t="s">
        <v>366</v>
      </c>
      <c r="C537" s="54" t="s">
        <v>39</v>
      </c>
      <c r="D537" s="54">
        <v>25.666440000000001</v>
      </c>
      <c r="E537" s="54">
        <v>25.551089999999999</v>
      </c>
      <c r="F537" s="54" t="s">
        <v>386</v>
      </c>
      <c r="G537" s="54">
        <v>25.60877</v>
      </c>
    </row>
    <row r="538" spans="1:7" x14ac:dyDescent="0.6">
      <c r="A538" s="54" t="s">
        <v>193</v>
      </c>
      <c r="B538" s="54" t="s">
        <v>366</v>
      </c>
      <c r="C538" s="54" t="s">
        <v>388</v>
      </c>
      <c r="D538" s="54">
        <v>40</v>
      </c>
      <c r="E538" s="54">
        <v>40</v>
      </c>
      <c r="F538" s="54" t="s">
        <v>386</v>
      </c>
      <c r="G538" s="54">
        <v>40</v>
      </c>
    </row>
    <row r="539" spans="1:7" x14ac:dyDescent="0.6">
      <c r="A539" s="54" t="s">
        <v>193</v>
      </c>
      <c r="B539" s="54" t="s">
        <v>366</v>
      </c>
      <c r="C539" s="54" t="s">
        <v>61</v>
      </c>
      <c r="D539" s="54">
        <v>29.842279999999999</v>
      </c>
      <c r="E539" s="54">
        <v>29.82452</v>
      </c>
      <c r="F539" s="54" t="s">
        <v>386</v>
      </c>
      <c r="G539" s="54">
        <v>29.833400000000001</v>
      </c>
    </row>
    <row r="540" spans="1:7" x14ac:dyDescent="0.6">
      <c r="A540" s="54" t="s">
        <v>193</v>
      </c>
      <c r="B540" s="54" t="s">
        <v>366</v>
      </c>
      <c r="C540" s="54" t="s">
        <v>40</v>
      </c>
      <c r="D540" s="54">
        <v>24.290669999999999</v>
      </c>
      <c r="E540" s="54">
        <v>24.366579999999999</v>
      </c>
      <c r="F540" s="54" t="s">
        <v>386</v>
      </c>
      <c r="G540" s="54">
        <v>24.32863</v>
      </c>
    </row>
    <row r="541" spans="1:7" x14ac:dyDescent="0.6">
      <c r="A541" s="54" t="s">
        <v>193</v>
      </c>
      <c r="B541" s="54" t="s">
        <v>366</v>
      </c>
      <c r="C541" s="54" t="s">
        <v>41</v>
      </c>
      <c r="D541" s="54">
        <v>25.221109999999999</v>
      </c>
      <c r="E541" s="54">
        <v>25.197279999999999</v>
      </c>
      <c r="F541" s="54" t="s">
        <v>386</v>
      </c>
      <c r="G541" s="54">
        <v>25.209199999999999</v>
      </c>
    </row>
    <row r="542" spans="1:7" x14ac:dyDescent="0.6">
      <c r="A542" s="54" t="s">
        <v>193</v>
      </c>
      <c r="B542" s="54" t="s">
        <v>366</v>
      </c>
      <c r="C542" s="54" t="s">
        <v>42</v>
      </c>
      <c r="D542" s="54">
        <v>21.027940000000001</v>
      </c>
      <c r="E542" s="54">
        <v>20.986640000000001</v>
      </c>
      <c r="F542" s="54" t="s">
        <v>386</v>
      </c>
      <c r="G542" s="54">
        <v>21.007290000000001</v>
      </c>
    </row>
    <row r="543" spans="1:7" x14ac:dyDescent="0.6">
      <c r="A543" s="54" t="s">
        <v>193</v>
      </c>
      <c r="B543" s="54" t="s">
        <v>366</v>
      </c>
      <c r="C543" s="54" t="s">
        <v>43</v>
      </c>
      <c r="D543" s="54">
        <v>25.614239999999999</v>
      </c>
      <c r="E543" s="54">
        <v>25.671949999999999</v>
      </c>
      <c r="F543" s="54" t="s">
        <v>386</v>
      </c>
      <c r="G543" s="54">
        <v>25.6431</v>
      </c>
    </row>
    <row r="544" spans="1:7" x14ac:dyDescent="0.6">
      <c r="A544" s="54" t="s">
        <v>193</v>
      </c>
      <c r="B544" s="54" t="s">
        <v>366</v>
      </c>
      <c r="C544" s="54" t="s">
        <v>44</v>
      </c>
      <c r="D544" s="54">
        <v>27.01436</v>
      </c>
      <c r="E544" s="54">
        <v>27.163119999999999</v>
      </c>
      <c r="F544" s="54" t="s">
        <v>386</v>
      </c>
      <c r="G544" s="54">
        <v>27.088740000000001</v>
      </c>
    </row>
    <row r="545" spans="1:7" x14ac:dyDescent="0.6">
      <c r="A545" s="54" t="s">
        <v>193</v>
      </c>
      <c r="B545" s="54" t="s">
        <v>366</v>
      </c>
      <c r="C545" s="54" t="s">
        <v>45</v>
      </c>
      <c r="D545" s="54">
        <v>26.916139999999999</v>
      </c>
      <c r="E545" s="54">
        <v>26.987369999999999</v>
      </c>
      <c r="F545" s="54" t="s">
        <v>386</v>
      </c>
      <c r="G545" s="54">
        <v>26.95176</v>
      </c>
    </row>
    <row r="546" spans="1:7" x14ac:dyDescent="0.6">
      <c r="A546" s="54" t="s">
        <v>193</v>
      </c>
      <c r="B546" s="54" t="s">
        <v>366</v>
      </c>
      <c r="C546" s="54" t="s">
        <v>46</v>
      </c>
      <c r="D546" s="54">
        <v>30.304569999999998</v>
      </c>
      <c r="E546" s="54">
        <v>30.31193</v>
      </c>
      <c r="F546" s="54" t="s">
        <v>386</v>
      </c>
      <c r="G546" s="54">
        <v>30.308250000000001</v>
      </c>
    </row>
    <row r="547" spans="1:7" x14ac:dyDescent="0.6">
      <c r="A547" s="54" t="s">
        <v>193</v>
      </c>
      <c r="B547" s="54" t="s">
        <v>366</v>
      </c>
      <c r="C547" s="54" t="s">
        <v>47</v>
      </c>
      <c r="D547" s="54">
        <v>22.483029999999999</v>
      </c>
      <c r="E547" s="54">
        <v>22.489889999999999</v>
      </c>
      <c r="F547" s="54" t="s">
        <v>386</v>
      </c>
      <c r="G547" s="54">
        <v>22.486460000000001</v>
      </c>
    </row>
    <row r="548" spans="1:7" x14ac:dyDescent="0.6">
      <c r="A548" s="54" t="s">
        <v>193</v>
      </c>
      <c r="B548" s="54" t="s">
        <v>366</v>
      </c>
      <c r="C548" s="54" t="s">
        <v>48</v>
      </c>
      <c r="D548" s="54">
        <v>30.181609999999999</v>
      </c>
      <c r="E548" s="54">
        <v>30.79213</v>
      </c>
      <c r="F548" s="54" t="s">
        <v>386</v>
      </c>
      <c r="G548" s="54">
        <v>30.48687</v>
      </c>
    </row>
    <row r="549" spans="1:7" x14ac:dyDescent="0.6">
      <c r="A549" s="54" t="s">
        <v>193</v>
      </c>
      <c r="B549" s="54" t="s">
        <v>366</v>
      </c>
      <c r="C549" s="54" t="s">
        <v>49</v>
      </c>
      <c r="D549" s="54">
        <v>28.562059999999999</v>
      </c>
      <c r="E549" s="54">
        <v>28.495200000000001</v>
      </c>
      <c r="F549" s="54" t="s">
        <v>386</v>
      </c>
      <c r="G549" s="54">
        <v>28.52863</v>
      </c>
    </row>
    <row r="550" spans="1:7" x14ac:dyDescent="0.6">
      <c r="A550" s="54" t="s">
        <v>193</v>
      </c>
      <c r="B550" s="54" t="s">
        <v>366</v>
      </c>
      <c r="C550" s="54" t="s">
        <v>50</v>
      </c>
      <c r="D550" s="54">
        <v>21.089320000000001</v>
      </c>
      <c r="E550" s="54">
        <v>21.159459999999999</v>
      </c>
      <c r="F550" s="54" t="s">
        <v>386</v>
      </c>
      <c r="G550" s="54">
        <v>21.124389999999998</v>
      </c>
    </row>
    <row r="551" spans="1:7" x14ac:dyDescent="0.6">
      <c r="A551" s="54" t="s">
        <v>193</v>
      </c>
      <c r="B551" s="54" t="s">
        <v>366</v>
      </c>
      <c r="C551" s="54" t="s">
        <v>51</v>
      </c>
      <c r="D551" s="54">
        <v>27.399719999999999</v>
      </c>
      <c r="E551" s="54">
        <v>27.621300000000002</v>
      </c>
      <c r="F551" s="54" t="s">
        <v>386</v>
      </c>
      <c r="G551" s="54">
        <v>27.51051</v>
      </c>
    </row>
    <row r="552" spans="1:7" x14ac:dyDescent="0.6">
      <c r="A552" s="54" t="s">
        <v>193</v>
      </c>
      <c r="B552" s="54" t="s">
        <v>366</v>
      </c>
      <c r="C552" s="54" t="s">
        <v>389</v>
      </c>
      <c r="D552" s="54">
        <v>40</v>
      </c>
      <c r="E552" s="54">
        <v>40</v>
      </c>
      <c r="F552" s="54" t="s">
        <v>386</v>
      </c>
      <c r="G552" s="54">
        <v>40</v>
      </c>
    </row>
    <row r="553" spans="1:7" x14ac:dyDescent="0.6">
      <c r="A553" s="54" t="s">
        <v>193</v>
      </c>
      <c r="B553" s="54" t="s">
        <v>366</v>
      </c>
      <c r="C553" s="54" t="s">
        <v>52</v>
      </c>
      <c r="D553" s="54">
        <v>25.466100000000001</v>
      </c>
      <c r="E553" s="54">
        <v>25.385190000000001</v>
      </c>
      <c r="F553" s="54" t="s">
        <v>386</v>
      </c>
      <c r="G553" s="54">
        <v>25.425650000000001</v>
      </c>
    </row>
    <row r="554" spans="1:7" x14ac:dyDescent="0.6">
      <c r="A554" s="54" t="s">
        <v>203</v>
      </c>
      <c r="B554" s="54" t="s">
        <v>367</v>
      </c>
      <c r="C554" s="54" t="s">
        <v>33</v>
      </c>
      <c r="D554" s="54">
        <v>19.34883</v>
      </c>
      <c r="E554" s="54">
        <v>19.334489999999999</v>
      </c>
      <c r="F554" s="54" t="s">
        <v>386</v>
      </c>
      <c r="G554" s="54">
        <v>19.341660000000001</v>
      </c>
    </row>
    <row r="555" spans="1:7" x14ac:dyDescent="0.6">
      <c r="A555" s="54" t="s">
        <v>203</v>
      </c>
      <c r="B555" s="54" t="s">
        <v>367</v>
      </c>
      <c r="C555" s="54" t="s">
        <v>34</v>
      </c>
      <c r="D555" s="54">
        <v>25.09788</v>
      </c>
      <c r="E555" s="54">
        <v>25.174029999999998</v>
      </c>
      <c r="F555" s="54" t="s">
        <v>386</v>
      </c>
      <c r="G555" s="54">
        <v>25.135960000000001</v>
      </c>
    </row>
    <row r="556" spans="1:7" x14ac:dyDescent="0.6">
      <c r="A556" s="54" t="s">
        <v>203</v>
      </c>
      <c r="B556" s="54" t="s">
        <v>367</v>
      </c>
      <c r="C556" s="54" t="s">
        <v>35</v>
      </c>
      <c r="D556" s="54">
        <v>26.62377</v>
      </c>
      <c r="E556" s="54">
        <v>26.597300000000001</v>
      </c>
      <c r="F556" s="54" t="s">
        <v>386</v>
      </c>
      <c r="G556" s="54">
        <v>26.61054</v>
      </c>
    </row>
    <row r="557" spans="1:7" x14ac:dyDescent="0.6">
      <c r="A557" s="54" t="s">
        <v>203</v>
      </c>
      <c r="B557" s="54" t="s">
        <v>367</v>
      </c>
      <c r="C557" s="54" t="s">
        <v>387</v>
      </c>
      <c r="D557" s="54">
        <v>27.21237</v>
      </c>
      <c r="E557" s="54">
        <v>27.447140000000001</v>
      </c>
      <c r="F557" s="54" t="s">
        <v>386</v>
      </c>
      <c r="G557" s="54">
        <v>27.32976</v>
      </c>
    </row>
    <row r="558" spans="1:7" x14ac:dyDescent="0.6">
      <c r="A558" s="54" t="s">
        <v>203</v>
      </c>
      <c r="B558" s="54" t="s">
        <v>367</v>
      </c>
      <c r="C558" s="54" t="s">
        <v>36</v>
      </c>
      <c r="D558" s="54">
        <v>25.875240000000002</v>
      </c>
      <c r="E558" s="54">
        <v>26.087569999999999</v>
      </c>
      <c r="F558" s="54" t="s">
        <v>386</v>
      </c>
      <c r="G558" s="54">
        <v>25.98141</v>
      </c>
    </row>
    <row r="559" spans="1:7" x14ac:dyDescent="0.6">
      <c r="A559" s="54" t="s">
        <v>203</v>
      </c>
      <c r="B559" s="54" t="s">
        <v>367</v>
      </c>
      <c r="C559" s="54" t="s">
        <v>37</v>
      </c>
      <c r="D559" s="54">
        <v>26.735029999999998</v>
      </c>
      <c r="E559" s="54">
        <v>26.72288</v>
      </c>
      <c r="F559" s="54" t="s">
        <v>386</v>
      </c>
      <c r="G559" s="54">
        <v>26.728960000000001</v>
      </c>
    </row>
    <row r="560" spans="1:7" x14ac:dyDescent="0.6">
      <c r="A560" s="54" t="s">
        <v>203</v>
      </c>
      <c r="B560" s="54" t="s">
        <v>367</v>
      </c>
      <c r="C560" s="54" t="s">
        <v>38</v>
      </c>
      <c r="D560" s="54">
        <v>26.57095</v>
      </c>
      <c r="E560" s="54">
        <v>26.66357</v>
      </c>
      <c r="F560" s="54" t="s">
        <v>386</v>
      </c>
      <c r="G560" s="54">
        <v>26.617260000000002</v>
      </c>
    </row>
    <row r="561" spans="1:7" x14ac:dyDescent="0.6">
      <c r="A561" s="54" t="s">
        <v>203</v>
      </c>
      <c r="B561" s="54" t="s">
        <v>367</v>
      </c>
      <c r="C561" s="54" t="s">
        <v>39</v>
      </c>
      <c r="D561" s="54">
        <v>25.531379999999999</v>
      </c>
      <c r="E561" s="54">
        <v>25.500900000000001</v>
      </c>
      <c r="F561" s="54" t="s">
        <v>386</v>
      </c>
      <c r="G561" s="54">
        <v>25.51614</v>
      </c>
    </row>
    <row r="562" spans="1:7" x14ac:dyDescent="0.6">
      <c r="A562" s="54" t="s">
        <v>203</v>
      </c>
      <c r="B562" s="54" t="s">
        <v>367</v>
      </c>
      <c r="C562" s="54" t="s">
        <v>388</v>
      </c>
      <c r="D562" s="54">
        <v>40</v>
      </c>
      <c r="E562" s="54">
        <v>40</v>
      </c>
      <c r="F562" s="54" t="s">
        <v>386</v>
      </c>
      <c r="G562" s="54">
        <v>40</v>
      </c>
    </row>
    <row r="563" spans="1:7" x14ac:dyDescent="0.6">
      <c r="A563" s="54" t="s">
        <v>203</v>
      </c>
      <c r="B563" s="54" t="s">
        <v>367</v>
      </c>
      <c r="C563" s="54" t="s">
        <v>61</v>
      </c>
      <c r="D563" s="54">
        <v>30.693210000000001</v>
      </c>
      <c r="E563" s="54">
        <v>30.43308</v>
      </c>
      <c r="F563" s="54" t="s">
        <v>386</v>
      </c>
      <c r="G563" s="54">
        <v>30.56315</v>
      </c>
    </row>
    <row r="564" spans="1:7" x14ac:dyDescent="0.6">
      <c r="A564" s="54" t="s">
        <v>203</v>
      </c>
      <c r="B564" s="54" t="s">
        <v>367</v>
      </c>
      <c r="C564" s="54" t="s">
        <v>40</v>
      </c>
      <c r="D564" s="54">
        <v>24.5823</v>
      </c>
      <c r="E564" s="54">
        <v>24.521239999999999</v>
      </c>
      <c r="F564" s="54" t="s">
        <v>386</v>
      </c>
      <c r="G564" s="54">
        <v>24.551770000000001</v>
      </c>
    </row>
    <row r="565" spans="1:7" x14ac:dyDescent="0.6">
      <c r="A565" s="54" t="s">
        <v>203</v>
      </c>
      <c r="B565" s="54" t="s">
        <v>367</v>
      </c>
      <c r="C565" s="54" t="s">
        <v>41</v>
      </c>
      <c r="D565" s="54">
        <v>24.825949999999999</v>
      </c>
      <c r="E565" s="54">
        <v>24.870460000000001</v>
      </c>
      <c r="F565" s="54" t="s">
        <v>386</v>
      </c>
      <c r="G565" s="54">
        <v>24.848210000000002</v>
      </c>
    </row>
    <row r="566" spans="1:7" x14ac:dyDescent="0.6">
      <c r="A566" s="54" t="s">
        <v>203</v>
      </c>
      <c r="B566" s="54" t="s">
        <v>367</v>
      </c>
      <c r="C566" s="54" t="s">
        <v>42</v>
      </c>
      <c r="D566" s="54">
        <v>19.78762</v>
      </c>
      <c r="E566" s="54">
        <v>19.8323</v>
      </c>
      <c r="F566" s="54" t="s">
        <v>386</v>
      </c>
      <c r="G566" s="54">
        <v>19.80996</v>
      </c>
    </row>
    <row r="567" spans="1:7" x14ac:dyDescent="0.6">
      <c r="A567" s="54" t="s">
        <v>203</v>
      </c>
      <c r="B567" s="54" t="s">
        <v>367</v>
      </c>
      <c r="C567" s="54" t="s">
        <v>43</v>
      </c>
      <c r="D567" s="54">
        <v>25.884720000000002</v>
      </c>
      <c r="E567" s="54">
        <v>25.932120000000001</v>
      </c>
      <c r="F567" s="54" t="s">
        <v>386</v>
      </c>
      <c r="G567" s="54">
        <v>25.90842</v>
      </c>
    </row>
    <row r="568" spans="1:7" x14ac:dyDescent="0.6">
      <c r="A568" s="54" t="s">
        <v>203</v>
      </c>
      <c r="B568" s="54" t="s">
        <v>367</v>
      </c>
      <c r="C568" s="54" t="s">
        <v>44</v>
      </c>
      <c r="D568" s="54">
        <v>29.331109999999999</v>
      </c>
      <c r="E568" s="54">
        <v>29.529</v>
      </c>
      <c r="F568" s="54" t="s">
        <v>386</v>
      </c>
      <c r="G568" s="54">
        <v>29.430060000000001</v>
      </c>
    </row>
    <row r="569" spans="1:7" x14ac:dyDescent="0.6">
      <c r="A569" s="54" t="s">
        <v>203</v>
      </c>
      <c r="B569" s="54" t="s">
        <v>367</v>
      </c>
      <c r="C569" s="54" t="s">
        <v>45</v>
      </c>
      <c r="D569" s="54">
        <v>26.67417</v>
      </c>
      <c r="E569" s="54">
        <v>26.657789999999999</v>
      </c>
      <c r="F569" s="54" t="s">
        <v>386</v>
      </c>
      <c r="G569" s="54">
        <v>26.665980000000001</v>
      </c>
    </row>
    <row r="570" spans="1:7" x14ac:dyDescent="0.6">
      <c r="A570" s="54" t="s">
        <v>203</v>
      </c>
      <c r="B570" s="54" t="s">
        <v>367</v>
      </c>
      <c r="C570" s="54" t="s">
        <v>46</v>
      </c>
      <c r="D570" s="54">
        <v>27.164349999999999</v>
      </c>
      <c r="E570" s="54">
        <v>27.16046</v>
      </c>
      <c r="F570" s="54" t="s">
        <v>386</v>
      </c>
      <c r="G570" s="54">
        <v>27.162410000000001</v>
      </c>
    </row>
    <row r="571" spans="1:7" x14ac:dyDescent="0.6">
      <c r="A571" s="54" t="s">
        <v>203</v>
      </c>
      <c r="B571" s="54" t="s">
        <v>367</v>
      </c>
      <c r="C571" s="54" t="s">
        <v>47</v>
      </c>
      <c r="D571" s="54">
        <v>24.91545</v>
      </c>
      <c r="E571" s="54">
        <v>24.736229999999999</v>
      </c>
      <c r="F571" s="54" t="s">
        <v>386</v>
      </c>
      <c r="G571" s="54">
        <v>24.825839999999999</v>
      </c>
    </row>
    <row r="572" spans="1:7" x14ac:dyDescent="0.6">
      <c r="A572" s="54" t="s">
        <v>203</v>
      </c>
      <c r="B572" s="54" t="s">
        <v>367</v>
      </c>
      <c r="C572" s="54" t="s">
        <v>48</v>
      </c>
      <c r="D572" s="54">
        <v>25.512910000000002</v>
      </c>
      <c r="E572" s="54">
        <v>25.555620000000001</v>
      </c>
      <c r="F572" s="54" t="s">
        <v>386</v>
      </c>
      <c r="G572" s="54">
        <v>25.534269999999999</v>
      </c>
    </row>
    <row r="573" spans="1:7" x14ac:dyDescent="0.6">
      <c r="A573" s="54" t="s">
        <v>203</v>
      </c>
      <c r="B573" s="54" t="s">
        <v>367</v>
      </c>
      <c r="C573" s="54" t="s">
        <v>49</v>
      </c>
      <c r="D573" s="54">
        <v>26.617550000000001</v>
      </c>
      <c r="E573" s="54">
        <v>26.78482</v>
      </c>
      <c r="F573" s="54" t="s">
        <v>386</v>
      </c>
      <c r="G573" s="54">
        <v>26.70119</v>
      </c>
    </row>
    <row r="574" spans="1:7" x14ac:dyDescent="0.6">
      <c r="A574" s="54" t="s">
        <v>203</v>
      </c>
      <c r="B574" s="54" t="s">
        <v>367</v>
      </c>
      <c r="C574" s="54" t="s">
        <v>50</v>
      </c>
      <c r="D574" s="54">
        <v>21.50797</v>
      </c>
      <c r="E574" s="54">
        <v>21.5534</v>
      </c>
      <c r="F574" s="54" t="s">
        <v>386</v>
      </c>
      <c r="G574" s="54">
        <v>21.53069</v>
      </c>
    </row>
    <row r="575" spans="1:7" x14ac:dyDescent="0.6">
      <c r="A575" s="54" t="s">
        <v>203</v>
      </c>
      <c r="B575" s="54" t="s">
        <v>367</v>
      </c>
      <c r="C575" s="54" t="s">
        <v>51</v>
      </c>
      <c r="D575" s="54">
        <v>25.786670000000001</v>
      </c>
      <c r="E575" s="54">
        <v>25.756489999999999</v>
      </c>
      <c r="F575" s="54" t="s">
        <v>386</v>
      </c>
      <c r="G575" s="54">
        <v>25.77158</v>
      </c>
    </row>
    <row r="576" spans="1:7" x14ac:dyDescent="0.6">
      <c r="A576" s="54" t="s">
        <v>203</v>
      </c>
      <c r="B576" s="54" t="s">
        <v>367</v>
      </c>
      <c r="C576" s="54" t="s">
        <v>389</v>
      </c>
      <c r="D576" s="54">
        <v>40</v>
      </c>
      <c r="E576" s="54">
        <v>40</v>
      </c>
      <c r="F576" s="54" t="s">
        <v>386</v>
      </c>
      <c r="G576" s="54">
        <v>40</v>
      </c>
    </row>
    <row r="577" spans="1:7" x14ac:dyDescent="0.6">
      <c r="A577" s="54" t="s">
        <v>203</v>
      </c>
      <c r="B577" s="54" t="s">
        <v>367</v>
      </c>
      <c r="C577" s="54" t="s">
        <v>52</v>
      </c>
      <c r="D577" s="54">
        <v>23.475200000000001</v>
      </c>
      <c r="E577" s="54">
        <v>23.466000000000001</v>
      </c>
      <c r="F577" s="54" t="s">
        <v>386</v>
      </c>
      <c r="G577" s="54">
        <v>23.470600000000001</v>
      </c>
    </row>
    <row r="578" spans="1:7" x14ac:dyDescent="0.6">
      <c r="A578" s="54" t="s">
        <v>195</v>
      </c>
      <c r="B578" s="54" t="s">
        <v>368</v>
      </c>
      <c r="C578" s="54" t="s">
        <v>33</v>
      </c>
      <c r="D578" s="54">
        <v>20.646100000000001</v>
      </c>
      <c r="E578" s="54">
        <v>20.589259999999999</v>
      </c>
      <c r="F578" s="54" t="s">
        <v>386</v>
      </c>
      <c r="G578" s="54">
        <v>20.61768</v>
      </c>
    </row>
    <row r="579" spans="1:7" x14ac:dyDescent="0.6">
      <c r="A579" s="54" t="s">
        <v>195</v>
      </c>
      <c r="B579" s="54" t="s">
        <v>368</v>
      </c>
      <c r="C579" s="54" t="s">
        <v>34</v>
      </c>
      <c r="D579" s="54">
        <v>29.338339999999999</v>
      </c>
      <c r="E579" s="54">
        <v>29.28077</v>
      </c>
      <c r="F579" s="54" t="s">
        <v>386</v>
      </c>
      <c r="G579" s="54">
        <v>29.309560000000001</v>
      </c>
    </row>
    <row r="580" spans="1:7" x14ac:dyDescent="0.6">
      <c r="A580" s="54" t="s">
        <v>195</v>
      </c>
      <c r="B580" s="54" t="s">
        <v>368</v>
      </c>
      <c r="C580" s="54" t="s">
        <v>35</v>
      </c>
      <c r="D580" s="54">
        <v>27.211269999999999</v>
      </c>
      <c r="E580" s="54">
        <v>27.307749999999999</v>
      </c>
      <c r="F580" s="54" t="s">
        <v>386</v>
      </c>
      <c r="G580" s="54">
        <v>27.259509999999999</v>
      </c>
    </row>
    <row r="581" spans="1:7" x14ac:dyDescent="0.6">
      <c r="A581" s="54" t="s">
        <v>195</v>
      </c>
      <c r="B581" s="54" t="s">
        <v>368</v>
      </c>
      <c r="C581" s="54" t="s">
        <v>387</v>
      </c>
      <c r="D581" s="54">
        <v>40</v>
      </c>
      <c r="E581" s="54">
        <v>40</v>
      </c>
      <c r="F581" s="54" t="s">
        <v>386</v>
      </c>
      <c r="G581" s="54">
        <v>40</v>
      </c>
    </row>
    <row r="582" spans="1:7" x14ac:dyDescent="0.6">
      <c r="A582" s="54" t="s">
        <v>195</v>
      </c>
      <c r="B582" s="54" t="s">
        <v>368</v>
      </c>
      <c r="C582" s="54" t="s">
        <v>36</v>
      </c>
      <c r="D582" s="54">
        <v>29.082550000000001</v>
      </c>
      <c r="E582" s="54">
        <v>29.127859999999998</v>
      </c>
      <c r="F582" s="54" t="s">
        <v>386</v>
      </c>
      <c r="G582" s="54">
        <v>29.10521</v>
      </c>
    </row>
    <row r="583" spans="1:7" x14ac:dyDescent="0.6">
      <c r="A583" s="54" t="s">
        <v>195</v>
      </c>
      <c r="B583" s="54" t="s">
        <v>368</v>
      </c>
      <c r="C583" s="54" t="s">
        <v>37</v>
      </c>
      <c r="D583" s="54">
        <v>31.252320000000001</v>
      </c>
      <c r="E583" s="54">
        <v>31.367239999999999</v>
      </c>
      <c r="F583" s="54" t="s">
        <v>386</v>
      </c>
      <c r="G583" s="54">
        <v>31.30978</v>
      </c>
    </row>
    <row r="584" spans="1:7" x14ac:dyDescent="0.6">
      <c r="A584" s="54" t="s">
        <v>195</v>
      </c>
      <c r="B584" s="54" t="s">
        <v>368</v>
      </c>
      <c r="C584" s="54" t="s">
        <v>38</v>
      </c>
      <c r="D584" s="54">
        <v>29.92792</v>
      </c>
      <c r="E584" s="54">
        <v>30.12838</v>
      </c>
      <c r="F584" s="54" t="s">
        <v>386</v>
      </c>
      <c r="G584" s="54">
        <v>30.02815</v>
      </c>
    </row>
    <row r="585" spans="1:7" x14ac:dyDescent="0.6">
      <c r="A585" s="54" t="s">
        <v>195</v>
      </c>
      <c r="B585" s="54" t="s">
        <v>368</v>
      </c>
      <c r="C585" s="54" t="s">
        <v>39</v>
      </c>
      <c r="D585" s="54">
        <v>27.081679999999999</v>
      </c>
      <c r="E585" s="54">
        <v>27.145060000000001</v>
      </c>
      <c r="F585" s="54" t="s">
        <v>386</v>
      </c>
      <c r="G585" s="54">
        <v>27.11337</v>
      </c>
    </row>
    <row r="586" spans="1:7" x14ac:dyDescent="0.6">
      <c r="A586" s="54" t="s">
        <v>195</v>
      </c>
      <c r="B586" s="54" t="s">
        <v>368</v>
      </c>
      <c r="C586" s="54" t="s">
        <v>388</v>
      </c>
      <c r="D586" s="54">
        <v>40</v>
      </c>
      <c r="E586" s="54">
        <v>40</v>
      </c>
      <c r="F586" s="54" t="s">
        <v>386</v>
      </c>
      <c r="G586" s="54">
        <v>40</v>
      </c>
    </row>
    <row r="587" spans="1:7" x14ac:dyDescent="0.6">
      <c r="A587" s="54" t="s">
        <v>195</v>
      </c>
      <c r="B587" s="54" t="s">
        <v>368</v>
      </c>
      <c r="C587" s="54" t="s">
        <v>61</v>
      </c>
      <c r="D587" s="54">
        <v>26.087789999999998</v>
      </c>
      <c r="E587" s="54">
        <v>25.89434</v>
      </c>
      <c r="F587" s="54" t="s">
        <v>386</v>
      </c>
      <c r="G587" s="54">
        <v>25.991070000000001</v>
      </c>
    </row>
    <row r="588" spans="1:7" x14ac:dyDescent="0.6">
      <c r="A588" s="54" t="s">
        <v>195</v>
      </c>
      <c r="B588" s="54" t="s">
        <v>368</v>
      </c>
      <c r="C588" s="54" t="s">
        <v>40</v>
      </c>
      <c r="D588" s="54">
        <v>27.555489999999999</v>
      </c>
      <c r="E588" s="54">
        <v>27.381270000000001</v>
      </c>
      <c r="F588" s="54" t="s">
        <v>386</v>
      </c>
      <c r="G588" s="54">
        <v>27.46838</v>
      </c>
    </row>
    <row r="589" spans="1:7" x14ac:dyDescent="0.6">
      <c r="A589" s="54" t="s">
        <v>195</v>
      </c>
      <c r="B589" s="54" t="s">
        <v>368</v>
      </c>
      <c r="C589" s="54" t="s">
        <v>41</v>
      </c>
      <c r="D589" s="54">
        <v>28.966899999999999</v>
      </c>
      <c r="E589" s="54">
        <v>28.87229</v>
      </c>
      <c r="F589" s="54" t="s">
        <v>386</v>
      </c>
      <c r="G589" s="54">
        <v>28.919599999999999</v>
      </c>
    </row>
    <row r="590" spans="1:7" x14ac:dyDescent="0.6">
      <c r="A590" s="54" t="s">
        <v>195</v>
      </c>
      <c r="B590" s="54" t="s">
        <v>368</v>
      </c>
      <c r="C590" s="54" t="s">
        <v>42</v>
      </c>
      <c r="D590" s="54">
        <v>23.191759999999999</v>
      </c>
      <c r="E590" s="54">
        <v>23.111229999999999</v>
      </c>
      <c r="F590" s="54" t="s">
        <v>386</v>
      </c>
      <c r="G590" s="54">
        <v>23.151499999999999</v>
      </c>
    </row>
    <row r="591" spans="1:7" x14ac:dyDescent="0.6">
      <c r="A591" s="54" t="s">
        <v>195</v>
      </c>
      <c r="B591" s="54" t="s">
        <v>368</v>
      </c>
      <c r="C591" s="54" t="s">
        <v>43</v>
      </c>
      <c r="D591" s="54">
        <v>28.954540000000001</v>
      </c>
      <c r="E591" s="54">
        <v>29.002310000000001</v>
      </c>
      <c r="F591" s="54" t="s">
        <v>386</v>
      </c>
      <c r="G591" s="54">
        <v>28.978429999999999</v>
      </c>
    </row>
    <row r="592" spans="1:7" x14ac:dyDescent="0.6">
      <c r="A592" s="54" t="s">
        <v>195</v>
      </c>
      <c r="B592" s="54" t="s">
        <v>368</v>
      </c>
      <c r="C592" s="54" t="s">
        <v>44</v>
      </c>
      <c r="D592" s="54">
        <v>28.808959999999999</v>
      </c>
      <c r="E592" s="54">
        <v>28.837009999999999</v>
      </c>
      <c r="F592" s="54" t="s">
        <v>386</v>
      </c>
      <c r="G592" s="54">
        <v>28.822990000000001</v>
      </c>
    </row>
    <row r="593" spans="1:7" x14ac:dyDescent="0.6">
      <c r="A593" s="54" t="s">
        <v>195</v>
      </c>
      <c r="B593" s="54" t="s">
        <v>368</v>
      </c>
      <c r="C593" s="54" t="s">
        <v>45</v>
      </c>
      <c r="D593" s="54">
        <v>29.808409999999999</v>
      </c>
      <c r="E593" s="54">
        <v>29.652139999999999</v>
      </c>
      <c r="F593" s="54" t="s">
        <v>386</v>
      </c>
      <c r="G593" s="54">
        <v>29.73028</v>
      </c>
    </row>
    <row r="594" spans="1:7" x14ac:dyDescent="0.6">
      <c r="A594" s="54" t="s">
        <v>195</v>
      </c>
      <c r="B594" s="54" t="s">
        <v>368</v>
      </c>
      <c r="C594" s="54" t="s">
        <v>46</v>
      </c>
      <c r="D594" s="54">
        <v>30.744730000000001</v>
      </c>
      <c r="E594" s="54">
        <v>30.480889999999999</v>
      </c>
      <c r="F594" s="54" t="s">
        <v>386</v>
      </c>
      <c r="G594" s="54">
        <v>30.61281</v>
      </c>
    </row>
    <row r="595" spans="1:7" x14ac:dyDescent="0.6">
      <c r="A595" s="54" t="s">
        <v>195</v>
      </c>
      <c r="B595" s="54" t="s">
        <v>368</v>
      </c>
      <c r="C595" s="54" t="s">
        <v>47</v>
      </c>
      <c r="D595" s="54">
        <v>31.787210000000002</v>
      </c>
      <c r="E595" s="54">
        <v>31.478899999999999</v>
      </c>
      <c r="F595" s="54" t="s">
        <v>386</v>
      </c>
      <c r="G595" s="54">
        <v>31.63306</v>
      </c>
    </row>
    <row r="596" spans="1:7" x14ac:dyDescent="0.6">
      <c r="A596" s="54" t="s">
        <v>195</v>
      </c>
      <c r="B596" s="54" t="s">
        <v>368</v>
      </c>
      <c r="C596" s="54" t="s">
        <v>48</v>
      </c>
      <c r="D596" s="54">
        <v>31.755980000000001</v>
      </c>
      <c r="E596" s="54">
        <v>31.082940000000001</v>
      </c>
      <c r="F596" s="54" t="s">
        <v>386</v>
      </c>
      <c r="G596" s="54">
        <v>31.419460000000001</v>
      </c>
    </row>
    <row r="597" spans="1:7" x14ac:dyDescent="0.6">
      <c r="A597" s="54" t="s">
        <v>195</v>
      </c>
      <c r="B597" s="54" t="s">
        <v>368</v>
      </c>
      <c r="C597" s="54" t="s">
        <v>49</v>
      </c>
      <c r="D597" s="54">
        <v>28.936859999999999</v>
      </c>
      <c r="E597" s="54">
        <v>29.235209999999999</v>
      </c>
      <c r="F597" s="54" t="s">
        <v>386</v>
      </c>
      <c r="G597" s="54">
        <v>29.086040000000001</v>
      </c>
    </row>
    <row r="598" spans="1:7" x14ac:dyDescent="0.6">
      <c r="A598" s="54" t="s">
        <v>195</v>
      </c>
      <c r="B598" s="54" t="s">
        <v>368</v>
      </c>
      <c r="C598" s="54" t="s">
        <v>50</v>
      </c>
      <c r="D598" s="54">
        <v>22.09179</v>
      </c>
      <c r="E598" s="54">
        <v>22.5501</v>
      </c>
      <c r="F598" s="54" t="s">
        <v>386</v>
      </c>
      <c r="G598" s="54">
        <v>22.32095</v>
      </c>
    </row>
    <row r="599" spans="1:7" x14ac:dyDescent="0.6">
      <c r="A599" s="54" t="s">
        <v>195</v>
      </c>
      <c r="B599" s="54" t="s">
        <v>368</v>
      </c>
      <c r="C599" s="54" t="s">
        <v>51</v>
      </c>
      <c r="D599" s="54">
        <v>30.096609999999998</v>
      </c>
      <c r="E599" s="54">
        <v>29.739329999999999</v>
      </c>
      <c r="F599" s="54" t="s">
        <v>386</v>
      </c>
      <c r="G599" s="54">
        <v>29.91797</v>
      </c>
    </row>
    <row r="600" spans="1:7" x14ac:dyDescent="0.6">
      <c r="A600" s="54" t="s">
        <v>195</v>
      </c>
      <c r="B600" s="54" t="s">
        <v>368</v>
      </c>
      <c r="C600" s="54" t="s">
        <v>389</v>
      </c>
      <c r="D600" s="54">
        <v>40</v>
      </c>
      <c r="E600" s="54">
        <v>40</v>
      </c>
      <c r="F600" s="54" t="s">
        <v>386</v>
      </c>
      <c r="G600" s="54">
        <v>40</v>
      </c>
    </row>
    <row r="601" spans="1:7" x14ac:dyDescent="0.6">
      <c r="A601" s="54" t="s">
        <v>195</v>
      </c>
      <c r="B601" s="54" t="s">
        <v>368</v>
      </c>
      <c r="C601" s="54" t="s">
        <v>52</v>
      </c>
      <c r="D601" s="54">
        <v>27.013269999999999</v>
      </c>
      <c r="E601" s="54">
        <v>26.826280000000001</v>
      </c>
      <c r="F601" s="54" t="s">
        <v>386</v>
      </c>
      <c r="G601" s="54">
        <v>26.919779999999999</v>
      </c>
    </row>
    <row r="602" spans="1:7" x14ac:dyDescent="0.6">
      <c r="A602" s="54" t="s">
        <v>229</v>
      </c>
      <c r="B602" s="54" t="s">
        <v>369</v>
      </c>
      <c r="C602" s="54" t="s">
        <v>33</v>
      </c>
      <c r="D602" s="54">
        <v>19.782789999999999</v>
      </c>
      <c r="E602" s="54">
        <v>19.81091</v>
      </c>
      <c r="F602" s="54" t="s">
        <v>386</v>
      </c>
      <c r="G602" s="54">
        <v>19.796849999999999</v>
      </c>
    </row>
    <row r="603" spans="1:7" x14ac:dyDescent="0.6">
      <c r="A603" s="54" t="s">
        <v>229</v>
      </c>
      <c r="B603" s="54" t="s">
        <v>369</v>
      </c>
      <c r="C603" s="54" t="s">
        <v>34</v>
      </c>
      <c r="D603" s="54">
        <v>27.558050000000001</v>
      </c>
      <c r="E603" s="54">
        <v>27.713190000000001</v>
      </c>
      <c r="F603" s="54" t="s">
        <v>386</v>
      </c>
      <c r="G603" s="54">
        <v>27.635619999999999</v>
      </c>
    </row>
    <row r="604" spans="1:7" x14ac:dyDescent="0.6">
      <c r="A604" s="54" t="s">
        <v>229</v>
      </c>
      <c r="B604" s="54" t="s">
        <v>369</v>
      </c>
      <c r="C604" s="54" t="s">
        <v>35</v>
      </c>
      <c r="D604" s="54">
        <v>26.61055</v>
      </c>
      <c r="E604" s="54">
        <v>26.491409999999998</v>
      </c>
      <c r="F604" s="54" t="s">
        <v>386</v>
      </c>
      <c r="G604" s="54">
        <v>26.550979999999999</v>
      </c>
    </row>
    <row r="605" spans="1:7" x14ac:dyDescent="0.6">
      <c r="A605" s="54" t="s">
        <v>229</v>
      </c>
      <c r="B605" s="54" t="s">
        <v>369</v>
      </c>
      <c r="C605" s="54" t="s">
        <v>387</v>
      </c>
      <c r="D605" s="54">
        <v>26.00095</v>
      </c>
      <c r="E605" s="54">
        <v>27.750520000000002</v>
      </c>
      <c r="F605" s="54" t="s">
        <v>386</v>
      </c>
      <c r="G605" s="54">
        <v>26.87574</v>
      </c>
    </row>
    <row r="606" spans="1:7" x14ac:dyDescent="0.6">
      <c r="A606" s="54" t="s">
        <v>229</v>
      </c>
      <c r="B606" s="54" t="s">
        <v>369</v>
      </c>
      <c r="C606" s="54" t="s">
        <v>36</v>
      </c>
      <c r="D606" s="54">
        <v>27.06109</v>
      </c>
      <c r="E606" s="54">
        <v>27.158429999999999</v>
      </c>
      <c r="F606" s="54" t="s">
        <v>386</v>
      </c>
      <c r="G606" s="54">
        <v>27.109760000000001</v>
      </c>
    </row>
    <row r="607" spans="1:7" x14ac:dyDescent="0.6">
      <c r="A607" s="54" t="s">
        <v>229</v>
      </c>
      <c r="B607" s="54" t="s">
        <v>369</v>
      </c>
      <c r="C607" s="54" t="s">
        <v>37</v>
      </c>
      <c r="D607" s="54">
        <v>29.395679999999999</v>
      </c>
      <c r="E607" s="54">
        <v>29.50995</v>
      </c>
      <c r="F607" s="54" t="s">
        <v>386</v>
      </c>
      <c r="G607" s="54">
        <v>29.452819999999999</v>
      </c>
    </row>
    <row r="608" spans="1:7" x14ac:dyDescent="0.6">
      <c r="A608" s="54" t="s">
        <v>229</v>
      </c>
      <c r="B608" s="54" t="s">
        <v>369</v>
      </c>
      <c r="C608" s="54" t="s">
        <v>38</v>
      </c>
      <c r="D608" s="54">
        <v>27.853449999999999</v>
      </c>
      <c r="E608" s="54">
        <v>27.83014</v>
      </c>
      <c r="F608" s="54" t="s">
        <v>386</v>
      </c>
      <c r="G608" s="54">
        <v>27.841799999999999</v>
      </c>
    </row>
    <row r="609" spans="1:7" x14ac:dyDescent="0.6">
      <c r="A609" s="54" t="s">
        <v>229</v>
      </c>
      <c r="B609" s="54" t="s">
        <v>369</v>
      </c>
      <c r="C609" s="54" t="s">
        <v>39</v>
      </c>
      <c r="D609" s="54">
        <v>26.139759999999999</v>
      </c>
      <c r="E609" s="54">
        <v>26.128119999999999</v>
      </c>
      <c r="F609" s="54" t="s">
        <v>386</v>
      </c>
      <c r="G609" s="54">
        <v>26.133939999999999</v>
      </c>
    </row>
    <row r="610" spans="1:7" x14ac:dyDescent="0.6">
      <c r="A610" s="54" t="s">
        <v>229</v>
      </c>
      <c r="B610" s="54" t="s">
        <v>369</v>
      </c>
      <c r="C610" s="54" t="s">
        <v>388</v>
      </c>
      <c r="D610" s="54">
        <v>40</v>
      </c>
      <c r="E610" s="54">
        <v>40</v>
      </c>
      <c r="F610" s="54" t="s">
        <v>386</v>
      </c>
      <c r="G610" s="54">
        <v>40</v>
      </c>
    </row>
    <row r="611" spans="1:7" x14ac:dyDescent="0.6">
      <c r="A611" s="54" t="s">
        <v>229</v>
      </c>
      <c r="B611" s="54" t="s">
        <v>369</v>
      </c>
      <c r="C611" s="54" t="s">
        <v>61</v>
      </c>
      <c r="D611" s="54">
        <v>29.924199999999999</v>
      </c>
      <c r="E611" s="54">
        <v>29.820150000000002</v>
      </c>
      <c r="F611" s="54" t="s">
        <v>386</v>
      </c>
      <c r="G611" s="54">
        <v>29.87218</v>
      </c>
    </row>
    <row r="612" spans="1:7" x14ac:dyDescent="0.6">
      <c r="A612" s="54" t="s">
        <v>229</v>
      </c>
      <c r="B612" s="54" t="s">
        <v>369</v>
      </c>
      <c r="C612" s="54" t="s">
        <v>40</v>
      </c>
      <c r="D612" s="54">
        <v>26.336010000000002</v>
      </c>
      <c r="E612" s="54">
        <v>26.40352</v>
      </c>
      <c r="F612" s="54" t="s">
        <v>386</v>
      </c>
      <c r="G612" s="54">
        <v>26.369769999999999</v>
      </c>
    </row>
    <row r="613" spans="1:7" x14ac:dyDescent="0.6">
      <c r="A613" s="54" t="s">
        <v>229</v>
      </c>
      <c r="B613" s="54" t="s">
        <v>369</v>
      </c>
      <c r="C613" s="54" t="s">
        <v>41</v>
      </c>
      <c r="D613" s="54">
        <v>24.83004</v>
      </c>
      <c r="E613" s="54">
        <v>24.76221</v>
      </c>
      <c r="F613" s="54" t="s">
        <v>386</v>
      </c>
      <c r="G613" s="54">
        <v>24.796130000000002</v>
      </c>
    </row>
    <row r="614" spans="1:7" x14ac:dyDescent="0.6">
      <c r="A614" s="54" t="s">
        <v>229</v>
      </c>
      <c r="B614" s="54" t="s">
        <v>369</v>
      </c>
      <c r="C614" s="54" t="s">
        <v>42</v>
      </c>
      <c r="D614" s="54">
        <v>22.236529999999998</v>
      </c>
      <c r="E614" s="54">
        <v>22.18055</v>
      </c>
      <c r="F614" s="54" t="s">
        <v>386</v>
      </c>
      <c r="G614" s="54">
        <v>22.208539999999999</v>
      </c>
    </row>
    <row r="615" spans="1:7" x14ac:dyDescent="0.6">
      <c r="A615" s="54" t="s">
        <v>229</v>
      </c>
      <c r="B615" s="54" t="s">
        <v>369</v>
      </c>
      <c r="C615" s="54" t="s">
        <v>43</v>
      </c>
      <c r="D615" s="54">
        <v>28.375710000000002</v>
      </c>
      <c r="E615" s="54">
        <v>28.460429999999999</v>
      </c>
      <c r="F615" s="54" t="s">
        <v>386</v>
      </c>
      <c r="G615" s="54">
        <v>28.41807</v>
      </c>
    </row>
    <row r="616" spans="1:7" x14ac:dyDescent="0.6">
      <c r="A616" s="54" t="s">
        <v>229</v>
      </c>
      <c r="B616" s="54" t="s">
        <v>369</v>
      </c>
      <c r="C616" s="54" t="s">
        <v>44</v>
      </c>
      <c r="D616" s="54">
        <v>27.236820000000002</v>
      </c>
      <c r="E616" s="54">
        <v>27.180389999999999</v>
      </c>
      <c r="F616" s="54" t="s">
        <v>386</v>
      </c>
      <c r="G616" s="54">
        <v>27.20861</v>
      </c>
    </row>
    <row r="617" spans="1:7" x14ac:dyDescent="0.6">
      <c r="A617" s="54" t="s">
        <v>229</v>
      </c>
      <c r="B617" s="54" t="s">
        <v>369</v>
      </c>
      <c r="C617" s="54" t="s">
        <v>45</v>
      </c>
      <c r="D617" s="54">
        <v>26.893650000000001</v>
      </c>
      <c r="E617" s="54">
        <v>27.136189999999999</v>
      </c>
      <c r="F617" s="54" t="s">
        <v>386</v>
      </c>
      <c r="G617" s="54">
        <v>27.01492</v>
      </c>
    </row>
    <row r="618" spans="1:7" x14ac:dyDescent="0.6">
      <c r="A618" s="54" t="s">
        <v>229</v>
      </c>
      <c r="B618" s="54" t="s">
        <v>369</v>
      </c>
      <c r="C618" s="54" t="s">
        <v>46</v>
      </c>
      <c r="D618" s="54">
        <v>29.550280000000001</v>
      </c>
      <c r="E618" s="54">
        <v>29.93965</v>
      </c>
      <c r="F618" s="54" t="s">
        <v>386</v>
      </c>
      <c r="G618" s="54">
        <v>29.744969999999999</v>
      </c>
    </row>
    <row r="619" spans="1:7" x14ac:dyDescent="0.6">
      <c r="A619" s="54" t="s">
        <v>229</v>
      </c>
      <c r="B619" s="54" t="s">
        <v>369</v>
      </c>
      <c r="C619" s="54" t="s">
        <v>47</v>
      </c>
      <c r="D619" s="54">
        <v>25.55274</v>
      </c>
      <c r="E619" s="54">
        <v>25.314640000000001</v>
      </c>
      <c r="F619" s="54" t="s">
        <v>386</v>
      </c>
      <c r="G619" s="54">
        <v>25.433689999999999</v>
      </c>
    </row>
    <row r="620" spans="1:7" x14ac:dyDescent="0.6">
      <c r="A620" s="54" t="s">
        <v>229</v>
      </c>
      <c r="B620" s="54" t="s">
        <v>369</v>
      </c>
      <c r="C620" s="54" t="s">
        <v>48</v>
      </c>
      <c r="D620" s="54">
        <v>28.39479</v>
      </c>
      <c r="E620" s="54">
        <v>28.48349</v>
      </c>
      <c r="F620" s="54" t="s">
        <v>386</v>
      </c>
      <c r="G620" s="54">
        <v>28.439139999999998</v>
      </c>
    </row>
    <row r="621" spans="1:7" x14ac:dyDescent="0.6">
      <c r="A621" s="54" t="s">
        <v>229</v>
      </c>
      <c r="B621" s="54" t="s">
        <v>369</v>
      </c>
      <c r="C621" s="54" t="s">
        <v>49</v>
      </c>
      <c r="D621" s="54">
        <v>26.369119999999999</v>
      </c>
      <c r="E621" s="54">
        <v>26.435079999999999</v>
      </c>
      <c r="F621" s="54" t="s">
        <v>386</v>
      </c>
      <c r="G621" s="54">
        <v>26.402100000000001</v>
      </c>
    </row>
    <row r="622" spans="1:7" x14ac:dyDescent="0.6">
      <c r="A622" s="54" t="s">
        <v>229</v>
      </c>
      <c r="B622" s="54" t="s">
        <v>369</v>
      </c>
      <c r="C622" s="54" t="s">
        <v>50</v>
      </c>
      <c r="D622" s="54">
        <v>21.850449999999999</v>
      </c>
      <c r="E622" s="54">
        <v>21.798110000000001</v>
      </c>
      <c r="F622" s="54" t="s">
        <v>386</v>
      </c>
      <c r="G622" s="54">
        <v>21.824280000000002</v>
      </c>
    </row>
    <row r="623" spans="1:7" x14ac:dyDescent="0.6">
      <c r="A623" s="54" t="s">
        <v>229</v>
      </c>
      <c r="B623" s="54" t="s">
        <v>369</v>
      </c>
      <c r="C623" s="54" t="s">
        <v>51</v>
      </c>
      <c r="D623" s="54">
        <v>26.246179999999999</v>
      </c>
      <c r="E623" s="54">
        <v>26.18862</v>
      </c>
      <c r="F623" s="54" t="s">
        <v>386</v>
      </c>
      <c r="G623" s="54">
        <v>26.217400000000001</v>
      </c>
    </row>
    <row r="624" spans="1:7" x14ac:dyDescent="0.6">
      <c r="A624" s="54" t="s">
        <v>229</v>
      </c>
      <c r="B624" s="54" t="s">
        <v>369</v>
      </c>
      <c r="C624" s="54" t="s">
        <v>389</v>
      </c>
      <c r="D624" s="54">
        <v>40</v>
      </c>
      <c r="E624" s="54">
        <v>40</v>
      </c>
      <c r="F624" s="54" t="s">
        <v>386</v>
      </c>
      <c r="G624" s="54">
        <v>40</v>
      </c>
    </row>
    <row r="625" spans="1:7" x14ac:dyDescent="0.6">
      <c r="A625" s="54" t="s">
        <v>229</v>
      </c>
      <c r="B625" s="54" t="s">
        <v>369</v>
      </c>
      <c r="C625" s="54" t="s">
        <v>52</v>
      </c>
      <c r="D625" s="54">
        <v>25.618819999999999</v>
      </c>
      <c r="E625" s="54">
        <v>25.706600000000002</v>
      </c>
      <c r="F625" s="54" t="s">
        <v>386</v>
      </c>
      <c r="G625" s="54">
        <v>25.662710000000001</v>
      </c>
    </row>
    <row r="626" spans="1:7" x14ac:dyDescent="0.6">
      <c r="A626" s="54" t="s">
        <v>197</v>
      </c>
      <c r="B626" s="54" t="s">
        <v>370</v>
      </c>
      <c r="C626" s="54" t="s">
        <v>33</v>
      </c>
      <c r="D626" s="54">
        <v>21.77251</v>
      </c>
      <c r="E626" s="54">
        <v>21.76399</v>
      </c>
      <c r="F626" s="54" t="s">
        <v>386</v>
      </c>
      <c r="G626" s="54">
        <v>21.768249999999998</v>
      </c>
    </row>
    <row r="627" spans="1:7" x14ac:dyDescent="0.6">
      <c r="A627" s="54" t="s">
        <v>197</v>
      </c>
      <c r="B627" s="54" t="s">
        <v>370</v>
      </c>
      <c r="C627" s="54" t="s">
        <v>34</v>
      </c>
      <c r="D627" s="54">
        <v>29.497340000000001</v>
      </c>
      <c r="E627" s="54">
        <v>29.635429999999999</v>
      </c>
      <c r="F627" s="54" t="s">
        <v>386</v>
      </c>
      <c r="G627" s="54">
        <v>29.566389999999998</v>
      </c>
    </row>
    <row r="628" spans="1:7" x14ac:dyDescent="0.6">
      <c r="A628" s="54" t="s">
        <v>197</v>
      </c>
      <c r="B628" s="54" t="s">
        <v>370</v>
      </c>
      <c r="C628" s="54" t="s">
        <v>35</v>
      </c>
      <c r="D628" s="54">
        <v>28.903230000000001</v>
      </c>
      <c r="E628" s="54">
        <v>28.937239999999999</v>
      </c>
      <c r="F628" s="54" t="s">
        <v>386</v>
      </c>
      <c r="G628" s="54">
        <v>28.92024</v>
      </c>
    </row>
    <row r="629" spans="1:7" x14ac:dyDescent="0.6">
      <c r="A629" s="54" t="s">
        <v>197</v>
      </c>
      <c r="B629" s="54" t="s">
        <v>370</v>
      </c>
      <c r="C629" s="54" t="s">
        <v>387</v>
      </c>
      <c r="D629" s="54">
        <v>40</v>
      </c>
      <c r="E629" s="54">
        <v>40</v>
      </c>
      <c r="F629" s="54" t="s">
        <v>386</v>
      </c>
      <c r="G629" s="54">
        <v>40</v>
      </c>
    </row>
    <row r="630" spans="1:7" x14ac:dyDescent="0.6">
      <c r="A630" s="54" t="s">
        <v>197</v>
      </c>
      <c r="B630" s="54" t="s">
        <v>370</v>
      </c>
      <c r="C630" s="54" t="s">
        <v>36</v>
      </c>
      <c r="D630" s="54">
        <v>28.51868</v>
      </c>
      <c r="E630" s="54">
        <v>28.645600000000002</v>
      </c>
      <c r="F630" s="54" t="s">
        <v>386</v>
      </c>
      <c r="G630" s="54">
        <v>28.582139999999999</v>
      </c>
    </row>
    <row r="631" spans="1:7" x14ac:dyDescent="0.6">
      <c r="A631" s="54" t="s">
        <v>197</v>
      </c>
      <c r="B631" s="54" t="s">
        <v>370</v>
      </c>
      <c r="C631" s="54" t="s">
        <v>37</v>
      </c>
      <c r="D631" s="54">
        <v>32.044600000000003</v>
      </c>
      <c r="E631" s="54">
        <v>32.056750000000001</v>
      </c>
      <c r="F631" s="54" t="s">
        <v>386</v>
      </c>
      <c r="G631" s="54">
        <v>32.05068</v>
      </c>
    </row>
    <row r="632" spans="1:7" x14ac:dyDescent="0.6">
      <c r="A632" s="54" t="s">
        <v>197</v>
      </c>
      <c r="B632" s="54" t="s">
        <v>370</v>
      </c>
      <c r="C632" s="54" t="s">
        <v>38</v>
      </c>
      <c r="D632" s="54">
        <v>31.052289999999999</v>
      </c>
      <c r="E632" s="54">
        <v>30.659549999999999</v>
      </c>
      <c r="F632" s="54" t="s">
        <v>386</v>
      </c>
      <c r="G632" s="54">
        <v>30.855920000000001</v>
      </c>
    </row>
    <row r="633" spans="1:7" x14ac:dyDescent="0.6">
      <c r="A633" s="54" t="s">
        <v>197</v>
      </c>
      <c r="B633" s="54" t="s">
        <v>370</v>
      </c>
      <c r="C633" s="54" t="s">
        <v>39</v>
      </c>
      <c r="D633" s="54">
        <v>29.030290000000001</v>
      </c>
      <c r="E633" s="54">
        <v>29.18741</v>
      </c>
      <c r="F633" s="54" t="s">
        <v>386</v>
      </c>
      <c r="G633" s="54">
        <v>29.10885</v>
      </c>
    </row>
    <row r="634" spans="1:7" x14ac:dyDescent="0.6">
      <c r="A634" s="54" t="s">
        <v>197</v>
      </c>
      <c r="B634" s="54" t="s">
        <v>370</v>
      </c>
      <c r="C634" s="54" t="s">
        <v>388</v>
      </c>
      <c r="D634" s="54">
        <v>40</v>
      </c>
      <c r="E634" s="54">
        <v>40</v>
      </c>
      <c r="F634" s="54" t="s">
        <v>386</v>
      </c>
      <c r="G634" s="54">
        <v>40</v>
      </c>
    </row>
    <row r="635" spans="1:7" x14ac:dyDescent="0.6">
      <c r="A635" s="54" t="s">
        <v>197</v>
      </c>
      <c r="B635" s="54" t="s">
        <v>370</v>
      </c>
      <c r="C635" s="54" t="s">
        <v>61</v>
      </c>
      <c r="D635" s="54">
        <v>32.849899999999998</v>
      </c>
      <c r="E635" s="54">
        <v>32.416980000000002</v>
      </c>
      <c r="F635" s="54" t="s">
        <v>386</v>
      </c>
      <c r="G635" s="54">
        <v>32.63344</v>
      </c>
    </row>
    <row r="636" spans="1:7" x14ac:dyDescent="0.6">
      <c r="A636" s="54" t="s">
        <v>197</v>
      </c>
      <c r="B636" s="54" t="s">
        <v>370</v>
      </c>
      <c r="C636" s="54" t="s">
        <v>40</v>
      </c>
      <c r="D636" s="54">
        <v>28.192550000000001</v>
      </c>
      <c r="E636" s="54">
        <v>28.369980000000002</v>
      </c>
      <c r="F636" s="54" t="s">
        <v>386</v>
      </c>
      <c r="G636" s="54">
        <v>28.281269999999999</v>
      </c>
    </row>
    <row r="637" spans="1:7" x14ac:dyDescent="0.6">
      <c r="A637" s="54" t="s">
        <v>197</v>
      </c>
      <c r="B637" s="54" t="s">
        <v>370</v>
      </c>
      <c r="C637" s="54" t="s">
        <v>41</v>
      </c>
      <c r="D637" s="54">
        <v>28.76895</v>
      </c>
      <c r="E637" s="54">
        <v>28.66132</v>
      </c>
      <c r="F637" s="54" t="s">
        <v>386</v>
      </c>
      <c r="G637" s="54">
        <v>28.715140000000002</v>
      </c>
    </row>
    <row r="638" spans="1:7" x14ac:dyDescent="0.6">
      <c r="A638" s="54" t="s">
        <v>197</v>
      </c>
      <c r="B638" s="54" t="s">
        <v>370</v>
      </c>
      <c r="C638" s="54" t="s">
        <v>42</v>
      </c>
      <c r="D638" s="54">
        <v>23.950019999999999</v>
      </c>
      <c r="E638" s="54">
        <v>24.34102</v>
      </c>
      <c r="F638" s="54" t="s">
        <v>386</v>
      </c>
      <c r="G638" s="54">
        <v>24.145520000000001</v>
      </c>
    </row>
    <row r="639" spans="1:7" x14ac:dyDescent="0.6">
      <c r="A639" s="54" t="s">
        <v>197</v>
      </c>
      <c r="B639" s="54" t="s">
        <v>370</v>
      </c>
      <c r="C639" s="54" t="s">
        <v>43</v>
      </c>
      <c r="D639" s="54">
        <v>29.663869999999999</v>
      </c>
      <c r="E639" s="54">
        <v>29.83971</v>
      </c>
      <c r="F639" s="54" t="s">
        <v>386</v>
      </c>
      <c r="G639" s="54">
        <v>29.75179</v>
      </c>
    </row>
    <row r="640" spans="1:7" x14ac:dyDescent="0.6">
      <c r="A640" s="54" t="s">
        <v>197</v>
      </c>
      <c r="B640" s="54" t="s">
        <v>370</v>
      </c>
      <c r="C640" s="54" t="s">
        <v>44</v>
      </c>
      <c r="D640" s="54">
        <v>29.377649999999999</v>
      </c>
      <c r="E640" s="54">
        <v>29.050139999999999</v>
      </c>
      <c r="F640" s="54" t="s">
        <v>386</v>
      </c>
      <c r="G640" s="54">
        <v>29.213899999999999</v>
      </c>
    </row>
    <row r="641" spans="1:7" x14ac:dyDescent="0.6">
      <c r="A641" s="54" t="s">
        <v>197</v>
      </c>
      <c r="B641" s="54" t="s">
        <v>370</v>
      </c>
      <c r="C641" s="54" t="s">
        <v>45</v>
      </c>
      <c r="D641" s="54">
        <v>30.060469999999999</v>
      </c>
      <c r="E641" s="54">
        <v>30.31392</v>
      </c>
      <c r="F641" s="54" t="s">
        <v>386</v>
      </c>
      <c r="G641" s="54">
        <v>30.187200000000001</v>
      </c>
    </row>
    <row r="642" spans="1:7" x14ac:dyDescent="0.6">
      <c r="A642" s="54" t="s">
        <v>197</v>
      </c>
      <c r="B642" s="54" t="s">
        <v>370</v>
      </c>
      <c r="C642" s="54" t="s">
        <v>46</v>
      </c>
      <c r="D642" s="54">
        <v>31.78539</v>
      </c>
      <c r="E642" s="54">
        <v>31.242599999999999</v>
      </c>
      <c r="F642" s="54" t="s">
        <v>386</v>
      </c>
      <c r="G642" s="54">
        <v>31.513999999999999</v>
      </c>
    </row>
    <row r="643" spans="1:7" x14ac:dyDescent="0.6">
      <c r="A643" s="54" t="s">
        <v>197</v>
      </c>
      <c r="B643" s="54" t="s">
        <v>370</v>
      </c>
      <c r="C643" s="54" t="s">
        <v>47</v>
      </c>
      <c r="D643" s="54">
        <v>32.653939999999999</v>
      </c>
      <c r="E643" s="54">
        <v>31.997509999999998</v>
      </c>
      <c r="F643" s="54" t="s">
        <v>386</v>
      </c>
      <c r="G643" s="54">
        <v>32.32573</v>
      </c>
    </row>
    <row r="644" spans="1:7" x14ac:dyDescent="0.6">
      <c r="A644" s="54" t="s">
        <v>197</v>
      </c>
      <c r="B644" s="54" t="s">
        <v>370</v>
      </c>
      <c r="C644" s="54" t="s">
        <v>48</v>
      </c>
      <c r="D644" s="54">
        <v>32.897370000000002</v>
      </c>
      <c r="E644" s="54">
        <v>32.71754</v>
      </c>
      <c r="F644" s="54" t="s">
        <v>386</v>
      </c>
      <c r="G644" s="54">
        <v>32.807459999999999</v>
      </c>
    </row>
    <row r="645" spans="1:7" x14ac:dyDescent="0.6">
      <c r="A645" s="54" t="s">
        <v>197</v>
      </c>
      <c r="B645" s="54" t="s">
        <v>370</v>
      </c>
      <c r="C645" s="54" t="s">
        <v>49</v>
      </c>
      <c r="D645" s="54">
        <v>27.484490000000001</v>
      </c>
      <c r="E645" s="54">
        <v>27.351959999999998</v>
      </c>
      <c r="F645" s="54" t="s">
        <v>386</v>
      </c>
      <c r="G645" s="54">
        <v>27.418230000000001</v>
      </c>
    </row>
    <row r="646" spans="1:7" x14ac:dyDescent="0.6">
      <c r="A646" s="54" t="s">
        <v>197</v>
      </c>
      <c r="B646" s="54" t="s">
        <v>370</v>
      </c>
      <c r="C646" s="54" t="s">
        <v>50</v>
      </c>
      <c r="D646" s="54">
        <v>22.765630000000002</v>
      </c>
      <c r="E646" s="54">
        <v>23.075690000000002</v>
      </c>
      <c r="F646" s="54" t="s">
        <v>386</v>
      </c>
      <c r="G646" s="54">
        <v>22.920660000000002</v>
      </c>
    </row>
    <row r="647" spans="1:7" x14ac:dyDescent="0.6">
      <c r="A647" s="54" t="s">
        <v>197</v>
      </c>
      <c r="B647" s="54" t="s">
        <v>370</v>
      </c>
      <c r="C647" s="54" t="s">
        <v>51</v>
      </c>
      <c r="D647" s="54">
        <v>27.63043</v>
      </c>
      <c r="E647" s="54">
        <v>27.480740000000001</v>
      </c>
      <c r="F647" s="54" t="s">
        <v>386</v>
      </c>
      <c r="G647" s="54">
        <v>27.555589999999999</v>
      </c>
    </row>
    <row r="648" spans="1:7" x14ac:dyDescent="0.6">
      <c r="A648" s="54" t="s">
        <v>197</v>
      </c>
      <c r="B648" s="54" t="s">
        <v>370</v>
      </c>
      <c r="C648" s="54" t="s">
        <v>389</v>
      </c>
      <c r="D648" s="54">
        <v>40</v>
      </c>
      <c r="E648" s="54">
        <v>40</v>
      </c>
      <c r="F648" s="54" t="s">
        <v>386</v>
      </c>
      <c r="G648" s="54">
        <v>40</v>
      </c>
    </row>
    <row r="649" spans="1:7" x14ac:dyDescent="0.6">
      <c r="A649" s="54" t="s">
        <v>197</v>
      </c>
      <c r="B649" s="54" t="s">
        <v>370</v>
      </c>
      <c r="C649" s="54" t="s">
        <v>52</v>
      </c>
      <c r="D649" s="54">
        <v>29.41497</v>
      </c>
      <c r="E649" s="54">
        <v>29.20562</v>
      </c>
      <c r="F649" s="54" t="s">
        <v>386</v>
      </c>
      <c r="G649" s="54">
        <v>29.310300000000002</v>
      </c>
    </row>
    <row r="650" spans="1:7" x14ac:dyDescent="0.6">
      <c r="A650" s="54" t="s">
        <v>243</v>
      </c>
      <c r="B650" s="54" t="s">
        <v>371</v>
      </c>
      <c r="C650" s="54" t="s">
        <v>33</v>
      </c>
      <c r="D650" s="54">
        <v>19.596540000000001</v>
      </c>
      <c r="E650" s="54">
        <v>19.561050000000002</v>
      </c>
      <c r="F650" s="54" t="s">
        <v>386</v>
      </c>
      <c r="G650" s="54">
        <v>19.578800000000001</v>
      </c>
    </row>
    <row r="651" spans="1:7" x14ac:dyDescent="0.6">
      <c r="A651" s="54" t="s">
        <v>243</v>
      </c>
      <c r="B651" s="54" t="s">
        <v>371</v>
      </c>
      <c r="C651" s="54" t="s">
        <v>34</v>
      </c>
      <c r="D651" s="54">
        <v>27.283930000000002</v>
      </c>
      <c r="E651" s="54">
        <v>27.43807</v>
      </c>
      <c r="F651" s="54" t="s">
        <v>386</v>
      </c>
      <c r="G651" s="54">
        <v>27.361000000000001</v>
      </c>
    </row>
    <row r="652" spans="1:7" x14ac:dyDescent="0.6">
      <c r="A652" s="54" t="s">
        <v>243</v>
      </c>
      <c r="B652" s="54" t="s">
        <v>371</v>
      </c>
      <c r="C652" s="54" t="s">
        <v>35</v>
      </c>
      <c r="D652" s="54">
        <v>26.220140000000001</v>
      </c>
      <c r="E652" s="54">
        <v>26.333760000000002</v>
      </c>
      <c r="F652" s="54" t="s">
        <v>386</v>
      </c>
      <c r="G652" s="54">
        <v>26.276949999999999</v>
      </c>
    </row>
    <row r="653" spans="1:7" x14ac:dyDescent="0.6">
      <c r="A653" s="54" t="s">
        <v>243</v>
      </c>
      <c r="B653" s="54" t="s">
        <v>371</v>
      </c>
      <c r="C653" s="54" t="s">
        <v>387</v>
      </c>
      <c r="D653" s="54">
        <v>40</v>
      </c>
      <c r="E653" s="54">
        <v>40</v>
      </c>
      <c r="F653" s="54" t="s">
        <v>386</v>
      </c>
      <c r="G653" s="54">
        <v>40</v>
      </c>
    </row>
    <row r="654" spans="1:7" x14ac:dyDescent="0.6">
      <c r="A654" s="54" t="s">
        <v>243</v>
      </c>
      <c r="B654" s="54" t="s">
        <v>371</v>
      </c>
      <c r="C654" s="54" t="s">
        <v>36</v>
      </c>
      <c r="D654" s="54">
        <v>29.15231</v>
      </c>
      <c r="E654" s="54">
        <v>29.180489999999999</v>
      </c>
      <c r="F654" s="54" t="s">
        <v>386</v>
      </c>
      <c r="G654" s="54">
        <v>29.166399999999999</v>
      </c>
    </row>
    <row r="655" spans="1:7" x14ac:dyDescent="0.6">
      <c r="A655" s="54" t="s">
        <v>243</v>
      </c>
      <c r="B655" s="54" t="s">
        <v>371</v>
      </c>
      <c r="C655" s="54" t="s">
        <v>37</v>
      </c>
      <c r="D655" s="54">
        <v>28.566020000000002</v>
      </c>
      <c r="E655" s="54">
        <v>28.94162</v>
      </c>
      <c r="F655" s="54" t="s">
        <v>386</v>
      </c>
      <c r="G655" s="54">
        <v>28.753820000000001</v>
      </c>
    </row>
    <row r="656" spans="1:7" x14ac:dyDescent="0.6">
      <c r="A656" s="54" t="s">
        <v>243</v>
      </c>
      <c r="B656" s="54" t="s">
        <v>371</v>
      </c>
      <c r="C656" s="54" t="s">
        <v>38</v>
      </c>
      <c r="D656" s="54">
        <v>26.84066</v>
      </c>
      <c r="E656" s="54">
        <v>26.899249999999999</v>
      </c>
      <c r="F656" s="54" t="s">
        <v>386</v>
      </c>
      <c r="G656" s="54">
        <v>26.869959999999999</v>
      </c>
    </row>
    <row r="657" spans="1:7" x14ac:dyDescent="0.6">
      <c r="A657" s="54" t="s">
        <v>243</v>
      </c>
      <c r="B657" s="54" t="s">
        <v>371</v>
      </c>
      <c r="C657" s="54" t="s">
        <v>39</v>
      </c>
      <c r="D657" s="54">
        <v>26.339179999999999</v>
      </c>
      <c r="E657" s="54">
        <v>26.37696</v>
      </c>
      <c r="F657" s="54" t="s">
        <v>386</v>
      </c>
      <c r="G657" s="54">
        <v>26.358070000000001</v>
      </c>
    </row>
    <row r="658" spans="1:7" x14ac:dyDescent="0.6">
      <c r="A658" s="54" t="s">
        <v>243</v>
      </c>
      <c r="B658" s="54" t="s">
        <v>371</v>
      </c>
      <c r="C658" s="54" t="s">
        <v>388</v>
      </c>
      <c r="D658" s="54">
        <v>40</v>
      </c>
      <c r="E658" s="54">
        <v>40</v>
      </c>
      <c r="F658" s="54" t="s">
        <v>386</v>
      </c>
      <c r="G658" s="54">
        <v>40</v>
      </c>
    </row>
    <row r="659" spans="1:7" x14ac:dyDescent="0.6">
      <c r="A659" s="54" t="s">
        <v>243</v>
      </c>
      <c r="B659" s="54" t="s">
        <v>371</v>
      </c>
      <c r="C659" s="54" t="s">
        <v>61</v>
      </c>
      <c r="D659" s="54">
        <v>29.712309999999999</v>
      </c>
      <c r="E659" s="54">
        <v>29.80341</v>
      </c>
      <c r="F659" s="54" t="s">
        <v>386</v>
      </c>
      <c r="G659" s="54">
        <v>29.757860000000001</v>
      </c>
    </row>
    <row r="660" spans="1:7" x14ac:dyDescent="0.6">
      <c r="A660" s="54" t="s">
        <v>243</v>
      </c>
      <c r="B660" s="54" t="s">
        <v>371</v>
      </c>
      <c r="C660" s="54" t="s">
        <v>40</v>
      </c>
      <c r="D660" s="54">
        <v>26.321190000000001</v>
      </c>
      <c r="E660" s="54">
        <v>26.36806</v>
      </c>
      <c r="F660" s="54" t="s">
        <v>386</v>
      </c>
      <c r="G660" s="54">
        <v>26.344629999999999</v>
      </c>
    </row>
    <row r="661" spans="1:7" x14ac:dyDescent="0.6">
      <c r="A661" s="54" t="s">
        <v>243</v>
      </c>
      <c r="B661" s="54" t="s">
        <v>371</v>
      </c>
      <c r="C661" s="54" t="s">
        <v>41</v>
      </c>
      <c r="D661" s="54">
        <v>27.484449999999999</v>
      </c>
      <c r="E661" s="54">
        <v>27.427679999999999</v>
      </c>
      <c r="F661" s="54" t="s">
        <v>386</v>
      </c>
      <c r="G661" s="54">
        <v>27.45607</v>
      </c>
    </row>
    <row r="662" spans="1:7" x14ac:dyDescent="0.6">
      <c r="A662" s="54" t="s">
        <v>243</v>
      </c>
      <c r="B662" s="54" t="s">
        <v>371</v>
      </c>
      <c r="C662" s="54" t="s">
        <v>42</v>
      </c>
      <c r="D662" s="54">
        <v>21.426349999999999</v>
      </c>
      <c r="E662" s="54">
        <v>21.350580000000001</v>
      </c>
      <c r="F662" s="54" t="s">
        <v>386</v>
      </c>
      <c r="G662" s="54">
        <v>21.388470000000002</v>
      </c>
    </row>
    <row r="663" spans="1:7" x14ac:dyDescent="0.6">
      <c r="A663" s="54" t="s">
        <v>243</v>
      </c>
      <c r="B663" s="54" t="s">
        <v>371</v>
      </c>
      <c r="C663" s="54" t="s">
        <v>43</v>
      </c>
      <c r="D663" s="54">
        <v>28.635280000000002</v>
      </c>
      <c r="E663" s="54">
        <v>28.659590000000001</v>
      </c>
      <c r="F663" s="54" t="s">
        <v>386</v>
      </c>
      <c r="G663" s="54">
        <v>28.64744</v>
      </c>
    </row>
    <row r="664" spans="1:7" x14ac:dyDescent="0.6">
      <c r="A664" s="54" t="s">
        <v>243</v>
      </c>
      <c r="B664" s="54" t="s">
        <v>371</v>
      </c>
      <c r="C664" s="54" t="s">
        <v>44</v>
      </c>
      <c r="D664" s="54">
        <v>30.60446</v>
      </c>
      <c r="E664" s="54">
        <v>30.45673</v>
      </c>
      <c r="F664" s="54" t="s">
        <v>386</v>
      </c>
      <c r="G664" s="54">
        <v>30.5306</v>
      </c>
    </row>
    <row r="665" spans="1:7" x14ac:dyDescent="0.6">
      <c r="A665" s="54" t="s">
        <v>243</v>
      </c>
      <c r="B665" s="54" t="s">
        <v>371</v>
      </c>
      <c r="C665" s="54" t="s">
        <v>45</v>
      </c>
      <c r="D665" s="54">
        <v>28.100020000000001</v>
      </c>
      <c r="E665" s="54">
        <v>27.888570000000001</v>
      </c>
      <c r="F665" s="54" t="s">
        <v>386</v>
      </c>
      <c r="G665" s="54">
        <v>27.994299999999999</v>
      </c>
    </row>
    <row r="666" spans="1:7" x14ac:dyDescent="0.6">
      <c r="A666" s="54" t="s">
        <v>243</v>
      </c>
      <c r="B666" s="54" t="s">
        <v>371</v>
      </c>
      <c r="C666" s="54" t="s">
        <v>46</v>
      </c>
      <c r="D666" s="54">
        <v>28.237760000000002</v>
      </c>
      <c r="E666" s="54">
        <v>28.050850000000001</v>
      </c>
      <c r="F666" s="54" t="s">
        <v>386</v>
      </c>
      <c r="G666" s="54">
        <v>28.144310000000001</v>
      </c>
    </row>
    <row r="667" spans="1:7" x14ac:dyDescent="0.6">
      <c r="A667" s="54" t="s">
        <v>243</v>
      </c>
      <c r="B667" s="54" t="s">
        <v>371</v>
      </c>
      <c r="C667" s="54" t="s">
        <v>47</v>
      </c>
      <c r="D667" s="54">
        <v>23.782779999999999</v>
      </c>
      <c r="E667" s="54">
        <v>23.7727</v>
      </c>
      <c r="F667" s="54" t="s">
        <v>386</v>
      </c>
      <c r="G667" s="54">
        <v>23.777740000000001</v>
      </c>
    </row>
    <row r="668" spans="1:7" x14ac:dyDescent="0.6">
      <c r="A668" s="54" t="s">
        <v>243</v>
      </c>
      <c r="B668" s="54" t="s">
        <v>371</v>
      </c>
      <c r="C668" s="54" t="s">
        <v>48</v>
      </c>
      <c r="D668" s="54">
        <v>28.196670000000001</v>
      </c>
      <c r="E668" s="54">
        <v>28.425719999999998</v>
      </c>
      <c r="F668" s="54" t="s">
        <v>386</v>
      </c>
      <c r="G668" s="54">
        <v>28.311199999999999</v>
      </c>
    </row>
    <row r="669" spans="1:7" x14ac:dyDescent="0.6">
      <c r="A669" s="54" t="s">
        <v>243</v>
      </c>
      <c r="B669" s="54" t="s">
        <v>371</v>
      </c>
      <c r="C669" s="54" t="s">
        <v>49</v>
      </c>
      <c r="D669" s="54">
        <v>27.56812</v>
      </c>
      <c r="E669" s="54">
        <v>27.484749999999998</v>
      </c>
      <c r="F669" s="54" t="s">
        <v>386</v>
      </c>
      <c r="G669" s="54">
        <v>27.526440000000001</v>
      </c>
    </row>
    <row r="670" spans="1:7" x14ac:dyDescent="0.6">
      <c r="A670" s="54" t="s">
        <v>243</v>
      </c>
      <c r="B670" s="54" t="s">
        <v>371</v>
      </c>
      <c r="C670" s="54" t="s">
        <v>50</v>
      </c>
      <c r="D670" s="54">
        <v>21.843769999999999</v>
      </c>
      <c r="E670" s="54">
        <v>21.995229999999999</v>
      </c>
      <c r="F670" s="54" t="s">
        <v>386</v>
      </c>
      <c r="G670" s="54">
        <v>21.919499999999999</v>
      </c>
    </row>
    <row r="671" spans="1:7" x14ac:dyDescent="0.6">
      <c r="A671" s="54" t="s">
        <v>243</v>
      </c>
      <c r="B671" s="54" t="s">
        <v>371</v>
      </c>
      <c r="C671" s="54" t="s">
        <v>51</v>
      </c>
      <c r="D671" s="54">
        <v>28.227820000000001</v>
      </c>
      <c r="E671" s="54">
        <v>28.209199999999999</v>
      </c>
      <c r="F671" s="54" t="s">
        <v>386</v>
      </c>
      <c r="G671" s="54">
        <v>28.218509999999998</v>
      </c>
    </row>
    <row r="672" spans="1:7" x14ac:dyDescent="0.6">
      <c r="A672" s="54" t="s">
        <v>243</v>
      </c>
      <c r="B672" s="54" t="s">
        <v>371</v>
      </c>
      <c r="C672" s="54" t="s">
        <v>389</v>
      </c>
      <c r="D672" s="54">
        <v>40</v>
      </c>
      <c r="E672" s="54">
        <v>40</v>
      </c>
      <c r="F672" s="54" t="s">
        <v>386</v>
      </c>
      <c r="G672" s="54">
        <v>40</v>
      </c>
    </row>
    <row r="673" spans="1:7" x14ac:dyDescent="0.6">
      <c r="A673" s="54" t="s">
        <v>243</v>
      </c>
      <c r="B673" s="54" t="s">
        <v>371</v>
      </c>
      <c r="C673" s="54" t="s">
        <v>52</v>
      </c>
      <c r="D673" s="54">
        <v>25.033709999999999</v>
      </c>
      <c r="E673" s="54">
        <v>24.96743</v>
      </c>
      <c r="F673" s="54" t="s">
        <v>386</v>
      </c>
      <c r="G673" s="54">
        <v>25.00057</v>
      </c>
    </row>
    <row r="674" spans="1:7" x14ac:dyDescent="0.6">
      <c r="A674" s="54" t="s">
        <v>163</v>
      </c>
      <c r="B674" s="54" t="s">
        <v>372</v>
      </c>
      <c r="C674" s="54" t="s">
        <v>33</v>
      </c>
      <c r="D674" s="54">
        <v>20.60754</v>
      </c>
      <c r="E674" s="54">
        <v>20.525400000000001</v>
      </c>
      <c r="F674" s="54" t="s">
        <v>386</v>
      </c>
      <c r="G674" s="54">
        <v>20.566469999999999</v>
      </c>
    </row>
    <row r="675" spans="1:7" x14ac:dyDescent="0.6">
      <c r="A675" s="54" t="s">
        <v>163</v>
      </c>
      <c r="B675" s="54" t="s">
        <v>372</v>
      </c>
      <c r="C675" s="54" t="s">
        <v>34</v>
      </c>
      <c r="D675" s="54">
        <v>27.943079999999998</v>
      </c>
      <c r="E675" s="54">
        <v>28.27834</v>
      </c>
      <c r="F675" s="54" t="s">
        <v>386</v>
      </c>
      <c r="G675" s="54">
        <v>28.110710000000001</v>
      </c>
    </row>
    <row r="676" spans="1:7" x14ac:dyDescent="0.6">
      <c r="A676" s="54" t="s">
        <v>163</v>
      </c>
      <c r="B676" s="54" t="s">
        <v>372</v>
      </c>
      <c r="C676" s="54" t="s">
        <v>35</v>
      </c>
      <c r="D676" s="54">
        <v>26.098579999999998</v>
      </c>
      <c r="E676" s="54">
        <v>26.020879999999998</v>
      </c>
      <c r="F676" s="54" t="s">
        <v>386</v>
      </c>
      <c r="G676" s="54">
        <v>26.059729999999998</v>
      </c>
    </row>
    <row r="677" spans="1:7" x14ac:dyDescent="0.6">
      <c r="A677" s="54" t="s">
        <v>163</v>
      </c>
      <c r="B677" s="54" t="s">
        <v>372</v>
      </c>
      <c r="C677" s="54" t="s">
        <v>387</v>
      </c>
      <c r="D677" s="54">
        <v>40</v>
      </c>
      <c r="E677" s="54">
        <v>40</v>
      </c>
      <c r="F677" s="54" t="s">
        <v>386</v>
      </c>
      <c r="G677" s="54">
        <v>40</v>
      </c>
    </row>
    <row r="678" spans="1:7" x14ac:dyDescent="0.6">
      <c r="A678" s="54" t="s">
        <v>163</v>
      </c>
      <c r="B678" s="54" t="s">
        <v>372</v>
      </c>
      <c r="C678" s="54" t="s">
        <v>36</v>
      </c>
      <c r="D678" s="54">
        <v>26.390989999999999</v>
      </c>
      <c r="E678" s="54">
        <v>26.659990000000001</v>
      </c>
      <c r="F678" s="54" t="s">
        <v>386</v>
      </c>
      <c r="G678" s="54">
        <v>26.525490000000001</v>
      </c>
    </row>
    <row r="679" spans="1:7" x14ac:dyDescent="0.6">
      <c r="A679" s="54" t="s">
        <v>163</v>
      </c>
      <c r="B679" s="54" t="s">
        <v>372</v>
      </c>
      <c r="C679" s="54" t="s">
        <v>37</v>
      </c>
      <c r="D679" s="54">
        <v>28.420159999999999</v>
      </c>
      <c r="E679" s="54">
        <v>28.798410000000001</v>
      </c>
      <c r="F679" s="54" t="s">
        <v>386</v>
      </c>
      <c r="G679" s="54">
        <v>28.609290000000001</v>
      </c>
    </row>
    <row r="680" spans="1:7" x14ac:dyDescent="0.6">
      <c r="A680" s="54" t="s">
        <v>163</v>
      </c>
      <c r="B680" s="54" t="s">
        <v>372</v>
      </c>
      <c r="C680" s="54" t="s">
        <v>38</v>
      </c>
      <c r="D680" s="54">
        <v>28.30161</v>
      </c>
      <c r="E680" s="54">
        <v>28.368320000000001</v>
      </c>
      <c r="F680" s="54" t="s">
        <v>386</v>
      </c>
      <c r="G680" s="54">
        <v>28.334969999999998</v>
      </c>
    </row>
    <row r="681" spans="1:7" x14ac:dyDescent="0.6">
      <c r="A681" s="54" t="s">
        <v>163</v>
      </c>
      <c r="B681" s="54" t="s">
        <v>372</v>
      </c>
      <c r="C681" s="54" t="s">
        <v>39</v>
      </c>
      <c r="D681" s="54">
        <v>26.819929999999999</v>
      </c>
      <c r="E681" s="54">
        <v>26.781949999999998</v>
      </c>
      <c r="F681" s="54" t="s">
        <v>386</v>
      </c>
      <c r="G681" s="54">
        <v>26.800940000000001</v>
      </c>
    </row>
    <row r="682" spans="1:7" x14ac:dyDescent="0.6">
      <c r="A682" s="54" t="s">
        <v>163</v>
      </c>
      <c r="B682" s="54" t="s">
        <v>372</v>
      </c>
      <c r="C682" s="54" t="s">
        <v>388</v>
      </c>
      <c r="D682" s="54">
        <v>40</v>
      </c>
      <c r="E682" s="54">
        <v>40</v>
      </c>
      <c r="F682" s="54" t="s">
        <v>386</v>
      </c>
      <c r="G682" s="54">
        <v>40</v>
      </c>
    </row>
    <row r="683" spans="1:7" x14ac:dyDescent="0.6">
      <c r="A683" s="54" t="s">
        <v>163</v>
      </c>
      <c r="B683" s="54" t="s">
        <v>372</v>
      </c>
      <c r="C683" s="54" t="s">
        <v>61</v>
      </c>
      <c r="D683" s="54">
        <v>30.432220000000001</v>
      </c>
      <c r="E683" s="54">
        <v>30.423760000000001</v>
      </c>
      <c r="F683" s="54" t="s">
        <v>386</v>
      </c>
      <c r="G683" s="54">
        <v>30.427990000000001</v>
      </c>
    </row>
    <row r="684" spans="1:7" x14ac:dyDescent="0.6">
      <c r="A684" s="54" t="s">
        <v>163</v>
      </c>
      <c r="B684" s="54" t="s">
        <v>372</v>
      </c>
      <c r="C684" s="54" t="s">
        <v>40</v>
      </c>
      <c r="D684" s="54">
        <v>26.132210000000001</v>
      </c>
      <c r="E684" s="54">
        <v>26.142430000000001</v>
      </c>
      <c r="F684" s="54" t="s">
        <v>386</v>
      </c>
      <c r="G684" s="54">
        <v>26.137319999999999</v>
      </c>
    </row>
    <row r="685" spans="1:7" x14ac:dyDescent="0.6">
      <c r="A685" s="54" t="s">
        <v>163</v>
      </c>
      <c r="B685" s="54" t="s">
        <v>372</v>
      </c>
      <c r="C685" s="54" t="s">
        <v>41</v>
      </c>
      <c r="D685" s="54">
        <v>24.066179999999999</v>
      </c>
      <c r="E685" s="54">
        <v>24.150919999999999</v>
      </c>
      <c r="F685" s="54" t="s">
        <v>386</v>
      </c>
      <c r="G685" s="54">
        <v>24.108550000000001</v>
      </c>
    </row>
    <row r="686" spans="1:7" x14ac:dyDescent="0.6">
      <c r="A686" s="54" t="s">
        <v>163</v>
      </c>
      <c r="B686" s="54" t="s">
        <v>372</v>
      </c>
      <c r="C686" s="54" t="s">
        <v>42</v>
      </c>
      <c r="D686" s="54">
        <v>22.609719999999999</v>
      </c>
      <c r="E686" s="54">
        <v>22.503080000000001</v>
      </c>
      <c r="F686" s="54" t="s">
        <v>386</v>
      </c>
      <c r="G686" s="54">
        <v>22.5564</v>
      </c>
    </row>
    <row r="687" spans="1:7" x14ac:dyDescent="0.6">
      <c r="A687" s="54" t="s">
        <v>163</v>
      </c>
      <c r="B687" s="54" t="s">
        <v>372</v>
      </c>
      <c r="C687" s="54" t="s">
        <v>43</v>
      </c>
      <c r="D687" s="54">
        <v>28.35407</v>
      </c>
      <c r="E687" s="54">
        <v>28.436440000000001</v>
      </c>
      <c r="F687" s="54" t="s">
        <v>386</v>
      </c>
      <c r="G687" s="54">
        <v>28.39526</v>
      </c>
    </row>
    <row r="688" spans="1:7" x14ac:dyDescent="0.6">
      <c r="A688" s="54" t="s">
        <v>163</v>
      </c>
      <c r="B688" s="54" t="s">
        <v>372</v>
      </c>
      <c r="C688" s="54" t="s">
        <v>44</v>
      </c>
      <c r="D688" s="54">
        <v>26.700980000000001</v>
      </c>
      <c r="E688" s="54">
        <v>26.66929</v>
      </c>
      <c r="F688" s="54" t="s">
        <v>386</v>
      </c>
      <c r="G688" s="54">
        <v>26.685140000000001</v>
      </c>
    </row>
    <row r="689" spans="1:7" x14ac:dyDescent="0.6">
      <c r="A689" s="54" t="s">
        <v>163</v>
      </c>
      <c r="B689" s="54" t="s">
        <v>372</v>
      </c>
      <c r="C689" s="54" t="s">
        <v>45</v>
      </c>
      <c r="D689" s="54">
        <v>27.589600000000001</v>
      </c>
      <c r="E689" s="54">
        <v>27.91976</v>
      </c>
      <c r="F689" s="54" t="s">
        <v>386</v>
      </c>
      <c r="G689" s="54">
        <v>27.75468</v>
      </c>
    </row>
    <row r="690" spans="1:7" x14ac:dyDescent="0.6">
      <c r="A690" s="54" t="s">
        <v>163</v>
      </c>
      <c r="B690" s="54" t="s">
        <v>372</v>
      </c>
      <c r="C690" s="54" t="s">
        <v>46</v>
      </c>
      <c r="D690" s="54">
        <v>29.284199999999998</v>
      </c>
      <c r="E690" s="54">
        <v>29.16619</v>
      </c>
      <c r="F690" s="54" t="s">
        <v>386</v>
      </c>
      <c r="G690" s="54">
        <v>29.225200000000001</v>
      </c>
    </row>
    <row r="691" spans="1:7" x14ac:dyDescent="0.6">
      <c r="A691" s="54" t="s">
        <v>163</v>
      </c>
      <c r="B691" s="54" t="s">
        <v>372</v>
      </c>
      <c r="C691" s="54" t="s">
        <v>47</v>
      </c>
      <c r="D691" s="54">
        <v>24.623609999999999</v>
      </c>
      <c r="E691" s="54">
        <v>24.800920000000001</v>
      </c>
      <c r="F691" s="54" t="s">
        <v>386</v>
      </c>
      <c r="G691" s="54">
        <v>24.71227</v>
      </c>
    </row>
    <row r="692" spans="1:7" x14ac:dyDescent="0.6">
      <c r="A692" s="54" t="s">
        <v>163</v>
      </c>
      <c r="B692" s="54" t="s">
        <v>372</v>
      </c>
      <c r="C692" s="54" t="s">
        <v>48</v>
      </c>
      <c r="D692" s="54">
        <v>29.973089999999999</v>
      </c>
      <c r="E692" s="54">
        <v>30.275790000000001</v>
      </c>
      <c r="F692" s="54" t="s">
        <v>386</v>
      </c>
      <c r="G692" s="54">
        <v>30.12444</v>
      </c>
    </row>
    <row r="693" spans="1:7" x14ac:dyDescent="0.6">
      <c r="A693" s="54" t="s">
        <v>163</v>
      </c>
      <c r="B693" s="54" t="s">
        <v>372</v>
      </c>
      <c r="C693" s="54" t="s">
        <v>49</v>
      </c>
      <c r="D693" s="54">
        <v>26.167840000000002</v>
      </c>
      <c r="E693" s="54">
        <v>25.942409999999999</v>
      </c>
      <c r="F693" s="54" t="s">
        <v>386</v>
      </c>
      <c r="G693" s="54">
        <v>26.055129999999998</v>
      </c>
    </row>
    <row r="694" spans="1:7" x14ac:dyDescent="0.6">
      <c r="A694" s="54" t="s">
        <v>163</v>
      </c>
      <c r="B694" s="54" t="s">
        <v>372</v>
      </c>
      <c r="C694" s="54" t="s">
        <v>50</v>
      </c>
      <c r="D694" s="54">
        <v>22.18084</v>
      </c>
      <c r="E694" s="54">
        <v>22.178820000000002</v>
      </c>
      <c r="F694" s="54" t="s">
        <v>386</v>
      </c>
      <c r="G694" s="54">
        <v>22.179829999999999</v>
      </c>
    </row>
    <row r="695" spans="1:7" x14ac:dyDescent="0.6">
      <c r="A695" s="54" t="s">
        <v>163</v>
      </c>
      <c r="B695" s="54" t="s">
        <v>372</v>
      </c>
      <c r="C695" s="54" t="s">
        <v>51</v>
      </c>
      <c r="D695" s="54">
        <v>22.785350000000001</v>
      </c>
      <c r="E695" s="54">
        <v>22.924060000000001</v>
      </c>
      <c r="F695" s="54" t="s">
        <v>386</v>
      </c>
      <c r="G695" s="54">
        <v>22.854710000000001</v>
      </c>
    </row>
    <row r="696" spans="1:7" x14ac:dyDescent="0.6">
      <c r="A696" s="54" t="s">
        <v>163</v>
      </c>
      <c r="B696" s="54" t="s">
        <v>372</v>
      </c>
      <c r="C696" s="54" t="s">
        <v>389</v>
      </c>
      <c r="D696" s="54">
        <v>40</v>
      </c>
      <c r="E696" s="54">
        <v>40</v>
      </c>
      <c r="F696" s="54" t="s">
        <v>386</v>
      </c>
      <c r="G696" s="54">
        <v>40</v>
      </c>
    </row>
    <row r="697" spans="1:7" x14ac:dyDescent="0.6">
      <c r="A697" s="54" t="s">
        <v>163</v>
      </c>
      <c r="B697" s="54" t="s">
        <v>372</v>
      </c>
      <c r="C697" s="54" t="s">
        <v>52</v>
      </c>
      <c r="D697" s="54">
        <v>27.55255</v>
      </c>
      <c r="E697" s="54">
        <v>28.0703</v>
      </c>
      <c r="F697" s="54" t="s">
        <v>386</v>
      </c>
      <c r="G697" s="54">
        <v>27.811430000000001</v>
      </c>
    </row>
    <row r="698" spans="1:7" x14ac:dyDescent="0.6">
      <c r="A698" s="54" t="s">
        <v>191</v>
      </c>
      <c r="B698" s="54" t="s">
        <v>373</v>
      </c>
      <c r="C698" s="54" t="s">
        <v>33</v>
      </c>
      <c r="D698" s="54">
        <v>19.811979999999998</v>
      </c>
      <c r="E698" s="54">
        <v>19.738790000000002</v>
      </c>
      <c r="F698" s="54" t="s">
        <v>386</v>
      </c>
      <c r="G698" s="54">
        <v>19.775390000000002</v>
      </c>
    </row>
    <row r="699" spans="1:7" x14ac:dyDescent="0.6">
      <c r="A699" s="54" t="s">
        <v>191</v>
      </c>
      <c r="B699" s="54" t="s">
        <v>373</v>
      </c>
      <c r="C699" s="54" t="s">
        <v>34</v>
      </c>
      <c r="D699" s="54">
        <v>26.40551</v>
      </c>
      <c r="E699" s="54">
        <v>26.377700000000001</v>
      </c>
      <c r="F699" s="54" t="s">
        <v>386</v>
      </c>
      <c r="G699" s="54">
        <v>26.39161</v>
      </c>
    </row>
    <row r="700" spans="1:7" x14ac:dyDescent="0.6">
      <c r="A700" s="54" t="s">
        <v>191</v>
      </c>
      <c r="B700" s="54" t="s">
        <v>373</v>
      </c>
      <c r="C700" s="54" t="s">
        <v>35</v>
      </c>
      <c r="D700" s="54">
        <v>25.2376</v>
      </c>
      <c r="E700" s="54">
        <v>25.772939999999998</v>
      </c>
      <c r="F700" s="54" t="s">
        <v>386</v>
      </c>
      <c r="G700" s="54">
        <v>25.505269999999999</v>
      </c>
    </row>
    <row r="701" spans="1:7" x14ac:dyDescent="0.6">
      <c r="A701" s="54" t="s">
        <v>191</v>
      </c>
      <c r="B701" s="54" t="s">
        <v>373</v>
      </c>
      <c r="C701" s="54" t="s">
        <v>387</v>
      </c>
      <c r="D701" s="54">
        <v>40</v>
      </c>
      <c r="E701" s="54">
        <v>40</v>
      </c>
      <c r="F701" s="54" t="s">
        <v>386</v>
      </c>
      <c r="G701" s="54">
        <v>40</v>
      </c>
    </row>
    <row r="702" spans="1:7" x14ac:dyDescent="0.6">
      <c r="A702" s="54" t="s">
        <v>191</v>
      </c>
      <c r="B702" s="54" t="s">
        <v>373</v>
      </c>
      <c r="C702" s="54" t="s">
        <v>36</v>
      </c>
      <c r="D702" s="54">
        <v>25.370660000000001</v>
      </c>
      <c r="E702" s="54">
        <v>25.381630000000001</v>
      </c>
      <c r="F702" s="54" t="s">
        <v>386</v>
      </c>
      <c r="G702" s="54">
        <v>25.376149999999999</v>
      </c>
    </row>
    <row r="703" spans="1:7" x14ac:dyDescent="0.6">
      <c r="A703" s="54" t="s">
        <v>191</v>
      </c>
      <c r="B703" s="54" t="s">
        <v>373</v>
      </c>
      <c r="C703" s="54" t="s">
        <v>37</v>
      </c>
      <c r="D703" s="54">
        <v>27.558209999999999</v>
      </c>
      <c r="E703" s="54">
        <v>27.581900000000001</v>
      </c>
      <c r="F703" s="54" t="s">
        <v>386</v>
      </c>
      <c r="G703" s="54">
        <v>27.570060000000002</v>
      </c>
    </row>
    <row r="704" spans="1:7" x14ac:dyDescent="0.6">
      <c r="A704" s="54" t="s">
        <v>191</v>
      </c>
      <c r="B704" s="54" t="s">
        <v>373</v>
      </c>
      <c r="C704" s="54" t="s">
        <v>38</v>
      </c>
      <c r="D704" s="54">
        <v>25.569690000000001</v>
      </c>
      <c r="E704" s="54">
        <v>25.71171</v>
      </c>
      <c r="F704" s="54" t="s">
        <v>386</v>
      </c>
      <c r="G704" s="54">
        <v>25.640699999999999</v>
      </c>
    </row>
    <row r="705" spans="1:7" x14ac:dyDescent="0.6">
      <c r="A705" s="54" t="s">
        <v>191</v>
      </c>
      <c r="B705" s="54" t="s">
        <v>373</v>
      </c>
      <c r="C705" s="54" t="s">
        <v>39</v>
      </c>
      <c r="D705" s="54">
        <v>24.37321</v>
      </c>
      <c r="E705" s="54">
        <v>24.608989999999999</v>
      </c>
      <c r="F705" s="54" t="s">
        <v>386</v>
      </c>
      <c r="G705" s="54">
        <v>24.491099999999999</v>
      </c>
    </row>
    <row r="706" spans="1:7" x14ac:dyDescent="0.6">
      <c r="A706" s="54" t="s">
        <v>191</v>
      </c>
      <c r="B706" s="54" t="s">
        <v>373</v>
      </c>
      <c r="C706" s="54" t="s">
        <v>388</v>
      </c>
      <c r="D706" s="54">
        <v>26.463380000000001</v>
      </c>
      <c r="E706" s="54">
        <v>22.024290000000001</v>
      </c>
      <c r="F706" s="54" t="s">
        <v>386</v>
      </c>
      <c r="G706" s="54">
        <v>24.243839999999999</v>
      </c>
    </row>
    <row r="707" spans="1:7" x14ac:dyDescent="0.6">
      <c r="A707" s="54" t="s">
        <v>191</v>
      </c>
      <c r="B707" s="54" t="s">
        <v>373</v>
      </c>
      <c r="C707" s="54" t="s">
        <v>61</v>
      </c>
      <c r="D707" s="54">
        <v>29.645330000000001</v>
      </c>
      <c r="E707" s="54">
        <v>29.18768</v>
      </c>
      <c r="F707" s="54" t="s">
        <v>386</v>
      </c>
      <c r="G707" s="54">
        <v>29.416509999999999</v>
      </c>
    </row>
    <row r="708" spans="1:7" x14ac:dyDescent="0.6">
      <c r="A708" s="54" t="s">
        <v>191</v>
      </c>
      <c r="B708" s="54" t="s">
        <v>373</v>
      </c>
      <c r="C708" s="54" t="s">
        <v>40</v>
      </c>
      <c r="D708" s="54">
        <v>25.717189999999999</v>
      </c>
      <c r="E708" s="54">
        <v>25.862549999999999</v>
      </c>
      <c r="F708" s="54" t="s">
        <v>386</v>
      </c>
      <c r="G708" s="54">
        <v>25.789870000000001</v>
      </c>
    </row>
    <row r="709" spans="1:7" x14ac:dyDescent="0.6">
      <c r="A709" s="54" t="s">
        <v>191</v>
      </c>
      <c r="B709" s="54" t="s">
        <v>373</v>
      </c>
      <c r="C709" s="54" t="s">
        <v>41</v>
      </c>
      <c r="D709" s="54">
        <v>21.64246</v>
      </c>
      <c r="E709" s="54">
        <v>21.655139999999999</v>
      </c>
      <c r="F709" s="54" t="s">
        <v>386</v>
      </c>
      <c r="G709" s="54">
        <v>21.648800000000001</v>
      </c>
    </row>
    <row r="710" spans="1:7" x14ac:dyDescent="0.6">
      <c r="A710" s="54" t="s">
        <v>191</v>
      </c>
      <c r="B710" s="54" t="s">
        <v>373</v>
      </c>
      <c r="C710" s="54" t="s">
        <v>42</v>
      </c>
      <c r="D710" s="54">
        <v>21.188320000000001</v>
      </c>
      <c r="E710" s="54">
        <v>21.197780000000002</v>
      </c>
      <c r="F710" s="54" t="s">
        <v>386</v>
      </c>
      <c r="G710" s="54">
        <v>21.193049999999999</v>
      </c>
    </row>
    <row r="711" spans="1:7" x14ac:dyDescent="0.6">
      <c r="A711" s="54" t="s">
        <v>191</v>
      </c>
      <c r="B711" s="54" t="s">
        <v>373</v>
      </c>
      <c r="C711" s="54" t="s">
        <v>43</v>
      </c>
      <c r="D711" s="54">
        <v>26.381499999999999</v>
      </c>
      <c r="E711" s="54">
        <v>26.376750000000001</v>
      </c>
      <c r="F711" s="54" t="s">
        <v>386</v>
      </c>
      <c r="G711" s="54">
        <v>26.37913</v>
      </c>
    </row>
    <row r="712" spans="1:7" x14ac:dyDescent="0.6">
      <c r="A712" s="54" t="s">
        <v>191</v>
      </c>
      <c r="B712" s="54" t="s">
        <v>373</v>
      </c>
      <c r="C712" s="54" t="s">
        <v>44</v>
      </c>
      <c r="D712" s="54">
        <v>26.572399999999998</v>
      </c>
      <c r="E712" s="54">
        <v>26.53032</v>
      </c>
      <c r="F712" s="54" t="s">
        <v>386</v>
      </c>
      <c r="G712" s="54">
        <v>26.551359999999999</v>
      </c>
    </row>
    <row r="713" spans="1:7" x14ac:dyDescent="0.6">
      <c r="A713" s="54" t="s">
        <v>191</v>
      </c>
      <c r="B713" s="54" t="s">
        <v>373</v>
      </c>
      <c r="C713" s="54" t="s">
        <v>45</v>
      </c>
      <c r="D713" s="54">
        <v>26.260010000000001</v>
      </c>
      <c r="E713" s="54">
        <v>26.364570000000001</v>
      </c>
      <c r="F713" s="54" t="s">
        <v>386</v>
      </c>
      <c r="G713" s="54">
        <v>26.312290000000001</v>
      </c>
    </row>
    <row r="714" spans="1:7" x14ac:dyDescent="0.6">
      <c r="A714" s="54" t="s">
        <v>191</v>
      </c>
      <c r="B714" s="54" t="s">
        <v>373</v>
      </c>
      <c r="C714" s="54" t="s">
        <v>46</v>
      </c>
      <c r="D714" s="54">
        <v>26.95196</v>
      </c>
      <c r="E714" s="54">
        <v>26.805610000000001</v>
      </c>
      <c r="F714" s="54" t="s">
        <v>386</v>
      </c>
      <c r="G714" s="54">
        <v>26.878789999999999</v>
      </c>
    </row>
    <row r="715" spans="1:7" x14ac:dyDescent="0.6">
      <c r="A715" s="54" t="s">
        <v>191</v>
      </c>
      <c r="B715" s="54" t="s">
        <v>373</v>
      </c>
      <c r="C715" s="54" t="s">
        <v>47</v>
      </c>
      <c r="D715" s="54">
        <v>23.566749999999999</v>
      </c>
      <c r="E715" s="54">
        <v>23.35192</v>
      </c>
      <c r="F715" s="54" t="s">
        <v>386</v>
      </c>
      <c r="G715" s="54">
        <v>23.459340000000001</v>
      </c>
    </row>
    <row r="716" spans="1:7" x14ac:dyDescent="0.6">
      <c r="A716" s="54" t="s">
        <v>191</v>
      </c>
      <c r="B716" s="54" t="s">
        <v>373</v>
      </c>
      <c r="C716" s="54" t="s">
        <v>48</v>
      </c>
      <c r="D716" s="54">
        <v>28.707229999999999</v>
      </c>
      <c r="E716" s="54">
        <v>28.72964</v>
      </c>
      <c r="F716" s="54" t="s">
        <v>386</v>
      </c>
      <c r="G716" s="54">
        <v>28.718440000000001</v>
      </c>
    </row>
    <row r="717" spans="1:7" x14ac:dyDescent="0.6">
      <c r="A717" s="54" t="s">
        <v>191</v>
      </c>
      <c r="B717" s="54" t="s">
        <v>373</v>
      </c>
      <c r="C717" s="54" t="s">
        <v>49</v>
      </c>
      <c r="D717" s="54">
        <v>24.666250000000002</v>
      </c>
      <c r="E717" s="54">
        <v>24.591470000000001</v>
      </c>
      <c r="F717" s="54" t="s">
        <v>386</v>
      </c>
      <c r="G717" s="54">
        <v>24.62886</v>
      </c>
    </row>
    <row r="718" spans="1:7" x14ac:dyDescent="0.6">
      <c r="A718" s="54" t="s">
        <v>191</v>
      </c>
      <c r="B718" s="54" t="s">
        <v>373</v>
      </c>
      <c r="C718" s="54" t="s">
        <v>50</v>
      </c>
      <c r="D718" s="54">
        <v>20.699439999999999</v>
      </c>
      <c r="E718" s="54">
        <v>20.714649999999999</v>
      </c>
      <c r="F718" s="54" t="s">
        <v>386</v>
      </c>
      <c r="G718" s="54">
        <v>20.707049999999999</v>
      </c>
    </row>
    <row r="719" spans="1:7" x14ac:dyDescent="0.6">
      <c r="A719" s="54" t="s">
        <v>191</v>
      </c>
      <c r="B719" s="54" t="s">
        <v>373</v>
      </c>
      <c r="C719" s="54" t="s">
        <v>51</v>
      </c>
      <c r="D719" s="54">
        <v>27.672940000000001</v>
      </c>
      <c r="E719" s="54">
        <v>27.81316</v>
      </c>
      <c r="F719" s="54" t="s">
        <v>386</v>
      </c>
      <c r="G719" s="54">
        <v>27.74305</v>
      </c>
    </row>
    <row r="720" spans="1:7" x14ac:dyDescent="0.6">
      <c r="A720" s="54" t="s">
        <v>191</v>
      </c>
      <c r="B720" s="54" t="s">
        <v>373</v>
      </c>
      <c r="C720" s="54" t="s">
        <v>389</v>
      </c>
      <c r="D720" s="54">
        <v>40</v>
      </c>
      <c r="E720" s="54">
        <v>40</v>
      </c>
      <c r="F720" s="54" t="s">
        <v>386</v>
      </c>
      <c r="G720" s="54">
        <v>40</v>
      </c>
    </row>
    <row r="721" spans="1:7" x14ac:dyDescent="0.6">
      <c r="A721" s="54" t="s">
        <v>191</v>
      </c>
      <c r="B721" s="54" t="s">
        <v>373</v>
      </c>
      <c r="C721" s="54" t="s">
        <v>52</v>
      </c>
      <c r="D721" s="54">
        <v>24.73</v>
      </c>
      <c r="E721" s="54">
        <v>24.799479999999999</v>
      </c>
      <c r="F721" s="54" t="s">
        <v>386</v>
      </c>
      <c r="G721" s="54">
        <v>24.76474</v>
      </c>
    </row>
    <row r="722" spans="1:7" x14ac:dyDescent="0.6">
      <c r="A722" s="54" t="s">
        <v>199</v>
      </c>
      <c r="B722" s="54" t="s">
        <v>374</v>
      </c>
      <c r="C722" s="54" t="s">
        <v>33</v>
      </c>
      <c r="D722" s="54">
        <v>19.807860000000002</v>
      </c>
      <c r="E722" s="54">
        <v>19.818290000000001</v>
      </c>
      <c r="F722" s="54" t="s">
        <v>386</v>
      </c>
      <c r="G722" s="54">
        <v>19.813079999999999</v>
      </c>
    </row>
    <row r="723" spans="1:7" x14ac:dyDescent="0.6">
      <c r="A723" s="54" t="s">
        <v>199</v>
      </c>
      <c r="B723" s="54" t="s">
        <v>374</v>
      </c>
      <c r="C723" s="54" t="s">
        <v>34</v>
      </c>
      <c r="D723" s="54">
        <v>26.344390000000001</v>
      </c>
      <c r="E723" s="54">
        <v>26.384150000000002</v>
      </c>
      <c r="F723" s="54" t="s">
        <v>386</v>
      </c>
      <c r="G723" s="54">
        <v>26.364270000000001</v>
      </c>
    </row>
    <row r="724" spans="1:7" x14ac:dyDescent="0.6">
      <c r="A724" s="54" t="s">
        <v>199</v>
      </c>
      <c r="B724" s="54" t="s">
        <v>374</v>
      </c>
      <c r="C724" s="54" t="s">
        <v>35</v>
      </c>
      <c r="D724" s="54">
        <v>25.608910000000002</v>
      </c>
      <c r="E724" s="54">
        <v>25.48847</v>
      </c>
      <c r="F724" s="54" t="s">
        <v>386</v>
      </c>
      <c r="G724" s="54">
        <v>25.548690000000001</v>
      </c>
    </row>
    <row r="725" spans="1:7" x14ac:dyDescent="0.6">
      <c r="A725" s="54" t="s">
        <v>199</v>
      </c>
      <c r="B725" s="54" t="s">
        <v>374</v>
      </c>
      <c r="C725" s="54" t="s">
        <v>387</v>
      </c>
      <c r="D725" s="54">
        <v>40</v>
      </c>
      <c r="E725" s="54">
        <v>40</v>
      </c>
      <c r="F725" s="54" t="s">
        <v>386</v>
      </c>
      <c r="G725" s="54">
        <v>40</v>
      </c>
    </row>
    <row r="726" spans="1:7" x14ac:dyDescent="0.6">
      <c r="A726" s="54" t="s">
        <v>199</v>
      </c>
      <c r="B726" s="54" t="s">
        <v>374</v>
      </c>
      <c r="C726" s="54" t="s">
        <v>36</v>
      </c>
      <c r="D726" s="54">
        <v>27.93486</v>
      </c>
      <c r="E726" s="54">
        <v>27.925360000000001</v>
      </c>
      <c r="F726" s="54" t="s">
        <v>386</v>
      </c>
      <c r="G726" s="54">
        <v>27.930109999999999</v>
      </c>
    </row>
    <row r="727" spans="1:7" x14ac:dyDescent="0.6">
      <c r="A727" s="54" t="s">
        <v>199</v>
      </c>
      <c r="B727" s="54" t="s">
        <v>374</v>
      </c>
      <c r="C727" s="54" t="s">
        <v>37</v>
      </c>
      <c r="D727" s="54">
        <v>27.286989999999999</v>
      </c>
      <c r="E727" s="54">
        <v>27.308240000000001</v>
      </c>
      <c r="F727" s="54" t="s">
        <v>386</v>
      </c>
      <c r="G727" s="54">
        <v>27.297619999999998</v>
      </c>
    </row>
    <row r="728" spans="1:7" x14ac:dyDescent="0.6">
      <c r="A728" s="54" t="s">
        <v>199</v>
      </c>
      <c r="B728" s="54" t="s">
        <v>374</v>
      </c>
      <c r="C728" s="54" t="s">
        <v>38</v>
      </c>
      <c r="D728" s="54">
        <v>25.845020000000002</v>
      </c>
      <c r="E728" s="54">
        <v>26.14349</v>
      </c>
      <c r="F728" s="54" t="s">
        <v>386</v>
      </c>
      <c r="G728" s="54">
        <v>25.994260000000001</v>
      </c>
    </row>
    <row r="729" spans="1:7" x14ac:dyDescent="0.6">
      <c r="A729" s="54" t="s">
        <v>199</v>
      </c>
      <c r="B729" s="54" t="s">
        <v>374</v>
      </c>
      <c r="C729" s="54" t="s">
        <v>39</v>
      </c>
      <c r="D729" s="54">
        <v>26.071580000000001</v>
      </c>
      <c r="E729" s="54">
        <v>25.960550000000001</v>
      </c>
      <c r="F729" s="54" t="s">
        <v>386</v>
      </c>
      <c r="G729" s="54">
        <v>26.016069999999999</v>
      </c>
    </row>
    <row r="730" spans="1:7" x14ac:dyDescent="0.6">
      <c r="A730" s="54" t="s">
        <v>199</v>
      </c>
      <c r="B730" s="54" t="s">
        <v>374</v>
      </c>
      <c r="C730" s="54" t="s">
        <v>388</v>
      </c>
      <c r="D730" s="54">
        <v>40</v>
      </c>
      <c r="E730" s="54">
        <v>40</v>
      </c>
      <c r="F730" s="54" t="s">
        <v>386</v>
      </c>
      <c r="G730" s="54">
        <v>40</v>
      </c>
    </row>
    <row r="731" spans="1:7" x14ac:dyDescent="0.6">
      <c r="A731" s="54" t="s">
        <v>199</v>
      </c>
      <c r="B731" s="54" t="s">
        <v>374</v>
      </c>
      <c r="C731" s="54" t="s">
        <v>61</v>
      </c>
      <c r="D731" s="54">
        <v>27.339980000000001</v>
      </c>
      <c r="E731" s="54">
        <v>27.397549999999999</v>
      </c>
      <c r="F731" s="54" t="s">
        <v>386</v>
      </c>
      <c r="G731" s="54">
        <v>27.368770000000001</v>
      </c>
    </row>
    <row r="732" spans="1:7" x14ac:dyDescent="0.6">
      <c r="A732" s="54" t="s">
        <v>199</v>
      </c>
      <c r="B732" s="54" t="s">
        <v>374</v>
      </c>
      <c r="C732" s="54" t="s">
        <v>40</v>
      </c>
      <c r="D732" s="54">
        <v>25.534790000000001</v>
      </c>
      <c r="E732" s="54">
        <v>25.469670000000001</v>
      </c>
      <c r="F732" s="54" t="s">
        <v>386</v>
      </c>
      <c r="G732" s="54">
        <v>25.502230000000001</v>
      </c>
    </row>
    <row r="733" spans="1:7" x14ac:dyDescent="0.6">
      <c r="A733" s="54" t="s">
        <v>199</v>
      </c>
      <c r="B733" s="54" t="s">
        <v>374</v>
      </c>
      <c r="C733" s="54" t="s">
        <v>41</v>
      </c>
      <c r="D733" s="54">
        <v>29.657520000000002</v>
      </c>
      <c r="E733" s="54">
        <v>29.782769999999999</v>
      </c>
      <c r="F733" s="54" t="s">
        <v>386</v>
      </c>
      <c r="G733" s="54">
        <v>29.72015</v>
      </c>
    </row>
    <row r="734" spans="1:7" x14ac:dyDescent="0.6">
      <c r="A734" s="54" t="s">
        <v>199</v>
      </c>
      <c r="B734" s="54" t="s">
        <v>374</v>
      </c>
      <c r="C734" s="54" t="s">
        <v>42</v>
      </c>
      <c r="D734" s="54">
        <v>19.461010000000002</v>
      </c>
      <c r="E734" s="54">
        <v>19.47</v>
      </c>
      <c r="F734" s="54" t="s">
        <v>386</v>
      </c>
      <c r="G734" s="54">
        <v>19.465509999999998</v>
      </c>
    </row>
    <row r="735" spans="1:7" x14ac:dyDescent="0.6">
      <c r="A735" s="54" t="s">
        <v>199</v>
      </c>
      <c r="B735" s="54" t="s">
        <v>374</v>
      </c>
      <c r="C735" s="54" t="s">
        <v>43</v>
      </c>
      <c r="D735" s="54">
        <v>26.795670000000001</v>
      </c>
      <c r="E735" s="54">
        <v>26.90099</v>
      </c>
      <c r="F735" s="54" t="s">
        <v>386</v>
      </c>
      <c r="G735" s="54">
        <v>26.848330000000001</v>
      </c>
    </row>
    <row r="736" spans="1:7" x14ac:dyDescent="0.6">
      <c r="A736" s="54" t="s">
        <v>199</v>
      </c>
      <c r="B736" s="54" t="s">
        <v>374</v>
      </c>
      <c r="C736" s="54" t="s">
        <v>44</v>
      </c>
      <c r="D736" s="54">
        <v>26.680479999999999</v>
      </c>
      <c r="E736" s="54">
        <v>26.629709999999999</v>
      </c>
      <c r="F736" s="54" t="s">
        <v>386</v>
      </c>
      <c r="G736" s="54">
        <v>26.655100000000001</v>
      </c>
    </row>
    <row r="737" spans="1:7" x14ac:dyDescent="0.6">
      <c r="A737" s="54" t="s">
        <v>199</v>
      </c>
      <c r="B737" s="54" t="s">
        <v>374</v>
      </c>
      <c r="C737" s="54" t="s">
        <v>45</v>
      </c>
      <c r="D737" s="54">
        <v>26.818249999999999</v>
      </c>
      <c r="E737" s="54">
        <v>26.752230000000001</v>
      </c>
      <c r="F737" s="54" t="s">
        <v>386</v>
      </c>
      <c r="G737" s="54">
        <v>26.785240000000002</v>
      </c>
    </row>
    <row r="738" spans="1:7" x14ac:dyDescent="0.6">
      <c r="A738" s="54" t="s">
        <v>199</v>
      </c>
      <c r="B738" s="54" t="s">
        <v>374</v>
      </c>
      <c r="C738" s="54" t="s">
        <v>46</v>
      </c>
      <c r="D738" s="54">
        <v>27.227350000000001</v>
      </c>
      <c r="E738" s="54">
        <v>27.44408</v>
      </c>
      <c r="F738" s="54" t="s">
        <v>386</v>
      </c>
      <c r="G738" s="54">
        <v>27.335719999999998</v>
      </c>
    </row>
    <row r="739" spans="1:7" x14ac:dyDescent="0.6">
      <c r="A739" s="54" t="s">
        <v>199</v>
      </c>
      <c r="B739" s="54" t="s">
        <v>374</v>
      </c>
      <c r="C739" s="54" t="s">
        <v>47</v>
      </c>
      <c r="D739" s="54">
        <v>26.774190000000001</v>
      </c>
      <c r="E739" s="54">
        <v>26.765440000000002</v>
      </c>
      <c r="F739" s="54" t="s">
        <v>386</v>
      </c>
      <c r="G739" s="54">
        <v>26.769819999999999</v>
      </c>
    </row>
    <row r="740" spans="1:7" x14ac:dyDescent="0.6">
      <c r="A740" s="54" t="s">
        <v>199</v>
      </c>
      <c r="B740" s="54" t="s">
        <v>374</v>
      </c>
      <c r="C740" s="54" t="s">
        <v>48</v>
      </c>
      <c r="D740" s="54">
        <v>26.604700000000001</v>
      </c>
      <c r="E740" s="54">
        <v>26.640740000000001</v>
      </c>
      <c r="F740" s="54" t="s">
        <v>386</v>
      </c>
      <c r="G740" s="54">
        <v>26.622720000000001</v>
      </c>
    </row>
    <row r="741" spans="1:7" x14ac:dyDescent="0.6">
      <c r="A741" s="54" t="s">
        <v>199</v>
      </c>
      <c r="B741" s="54" t="s">
        <v>374</v>
      </c>
      <c r="C741" s="54" t="s">
        <v>49</v>
      </c>
      <c r="D741" s="54">
        <v>31.646439999999998</v>
      </c>
      <c r="E741" s="54">
        <v>31.96414</v>
      </c>
      <c r="F741" s="54" t="s">
        <v>386</v>
      </c>
      <c r="G741" s="54">
        <v>31.805289999999999</v>
      </c>
    </row>
    <row r="742" spans="1:7" x14ac:dyDescent="0.6">
      <c r="A742" s="54" t="s">
        <v>199</v>
      </c>
      <c r="B742" s="54" t="s">
        <v>374</v>
      </c>
      <c r="C742" s="54" t="s">
        <v>50</v>
      </c>
      <c r="D742" s="54">
        <v>19.587900000000001</v>
      </c>
      <c r="E742" s="54">
        <v>19.550989999999999</v>
      </c>
      <c r="F742" s="54" t="s">
        <v>386</v>
      </c>
      <c r="G742" s="54">
        <v>19.56945</v>
      </c>
    </row>
    <row r="743" spans="1:7" x14ac:dyDescent="0.6">
      <c r="A743" s="54" t="s">
        <v>199</v>
      </c>
      <c r="B743" s="54" t="s">
        <v>374</v>
      </c>
      <c r="C743" s="54" t="s">
        <v>51</v>
      </c>
      <c r="D743" s="54">
        <v>29.72307</v>
      </c>
      <c r="E743" s="54">
        <v>29.949059999999999</v>
      </c>
      <c r="F743" s="54" t="s">
        <v>386</v>
      </c>
      <c r="G743" s="54">
        <v>29.836069999999999</v>
      </c>
    </row>
    <row r="744" spans="1:7" x14ac:dyDescent="0.6">
      <c r="A744" s="54" t="s">
        <v>199</v>
      </c>
      <c r="B744" s="54" t="s">
        <v>374</v>
      </c>
      <c r="C744" s="54" t="s">
        <v>389</v>
      </c>
      <c r="D744" s="54">
        <v>40</v>
      </c>
      <c r="E744" s="54">
        <v>40</v>
      </c>
      <c r="F744" s="54" t="s">
        <v>386</v>
      </c>
      <c r="G744" s="54">
        <v>40</v>
      </c>
    </row>
    <row r="745" spans="1:7" x14ac:dyDescent="0.6">
      <c r="A745" s="54" t="s">
        <v>199</v>
      </c>
      <c r="B745" s="54" t="s">
        <v>374</v>
      </c>
      <c r="C745" s="54" t="s">
        <v>52</v>
      </c>
      <c r="D745" s="54">
        <v>23.753889999999998</v>
      </c>
      <c r="E745" s="54">
        <v>23.67249</v>
      </c>
      <c r="F745" s="54" t="s">
        <v>386</v>
      </c>
      <c r="G745" s="54">
        <v>23.713190000000001</v>
      </c>
    </row>
    <row r="746" spans="1:7" x14ac:dyDescent="0.6">
      <c r="A746" s="54" t="s">
        <v>169</v>
      </c>
      <c r="B746" s="54" t="s">
        <v>375</v>
      </c>
      <c r="C746" s="54" t="s">
        <v>33</v>
      </c>
      <c r="D746" s="54">
        <v>18.515029999999999</v>
      </c>
      <c r="E746" s="54">
        <v>18.467400000000001</v>
      </c>
      <c r="F746" s="54" t="s">
        <v>386</v>
      </c>
      <c r="G746" s="54">
        <v>18.491219999999998</v>
      </c>
    </row>
    <row r="747" spans="1:7" x14ac:dyDescent="0.6">
      <c r="A747" s="54" t="s">
        <v>169</v>
      </c>
      <c r="B747" s="54" t="s">
        <v>375</v>
      </c>
      <c r="C747" s="54" t="s">
        <v>34</v>
      </c>
      <c r="D747" s="54">
        <v>26.93394</v>
      </c>
      <c r="E747" s="54">
        <v>27.061620000000001</v>
      </c>
      <c r="F747" s="54" t="s">
        <v>386</v>
      </c>
      <c r="G747" s="54">
        <v>26.997779999999999</v>
      </c>
    </row>
    <row r="748" spans="1:7" x14ac:dyDescent="0.6">
      <c r="A748" s="54" t="s">
        <v>169</v>
      </c>
      <c r="B748" s="54" t="s">
        <v>375</v>
      </c>
      <c r="C748" s="54" t="s">
        <v>35</v>
      </c>
      <c r="D748" s="54">
        <v>22.742940000000001</v>
      </c>
      <c r="E748" s="54">
        <v>22.771260000000002</v>
      </c>
      <c r="F748" s="54" t="s">
        <v>386</v>
      </c>
      <c r="G748" s="54">
        <v>22.757100000000001</v>
      </c>
    </row>
    <row r="749" spans="1:7" x14ac:dyDescent="0.6">
      <c r="A749" s="54" t="s">
        <v>169</v>
      </c>
      <c r="B749" s="54" t="s">
        <v>375</v>
      </c>
      <c r="C749" s="54" t="s">
        <v>387</v>
      </c>
      <c r="D749" s="54">
        <v>40</v>
      </c>
      <c r="E749" s="54">
        <v>40</v>
      </c>
      <c r="F749" s="54" t="s">
        <v>386</v>
      </c>
      <c r="G749" s="54">
        <v>40</v>
      </c>
    </row>
    <row r="750" spans="1:7" x14ac:dyDescent="0.6">
      <c r="A750" s="54" t="s">
        <v>169</v>
      </c>
      <c r="B750" s="54" t="s">
        <v>375</v>
      </c>
      <c r="C750" s="54" t="s">
        <v>36</v>
      </c>
      <c r="D750" s="54">
        <v>24.55527</v>
      </c>
      <c r="E750" s="54">
        <v>24.708929999999999</v>
      </c>
      <c r="F750" s="54" t="s">
        <v>386</v>
      </c>
      <c r="G750" s="54">
        <v>24.632100000000001</v>
      </c>
    </row>
    <row r="751" spans="1:7" x14ac:dyDescent="0.6">
      <c r="A751" s="54" t="s">
        <v>169</v>
      </c>
      <c r="B751" s="54" t="s">
        <v>375</v>
      </c>
      <c r="C751" s="54" t="s">
        <v>37</v>
      </c>
      <c r="D751" s="54">
        <v>27.80011</v>
      </c>
      <c r="E751" s="54">
        <v>28.148009999999999</v>
      </c>
      <c r="F751" s="54" t="s">
        <v>386</v>
      </c>
      <c r="G751" s="54">
        <v>27.974060000000001</v>
      </c>
    </row>
    <row r="752" spans="1:7" x14ac:dyDescent="0.6">
      <c r="A752" s="54" t="s">
        <v>169</v>
      </c>
      <c r="B752" s="54" t="s">
        <v>375</v>
      </c>
      <c r="C752" s="54" t="s">
        <v>38</v>
      </c>
      <c r="D752" s="54">
        <v>26.538029999999999</v>
      </c>
      <c r="E752" s="54">
        <v>26.34384</v>
      </c>
      <c r="F752" s="54" t="s">
        <v>386</v>
      </c>
      <c r="G752" s="54">
        <v>26.440940000000001</v>
      </c>
    </row>
    <row r="753" spans="1:7" x14ac:dyDescent="0.6">
      <c r="A753" s="54" t="s">
        <v>169</v>
      </c>
      <c r="B753" s="54" t="s">
        <v>375</v>
      </c>
      <c r="C753" s="54" t="s">
        <v>39</v>
      </c>
      <c r="D753" s="54">
        <v>25.739699999999999</v>
      </c>
      <c r="E753" s="54">
        <v>25.709240000000001</v>
      </c>
      <c r="F753" s="54" t="s">
        <v>386</v>
      </c>
      <c r="G753" s="54">
        <v>25.72447</v>
      </c>
    </row>
    <row r="754" spans="1:7" x14ac:dyDescent="0.6">
      <c r="A754" s="54" t="s">
        <v>169</v>
      </c>
      <c r="B754" s="54" t="s">
        <v>375</v>
      </c>
      <c r="C754" s="54" t="s">
        <v>388</v>
      </c>
      <c r="D754" s="54">
        <v>40</v>
      </c>
      <c r="E754" s="54">
        <v>40</v>
      </c>
      <c r="F754" s="54" t="s">
        <v>386</v>
      </c>
      <c r="G754" s="54">
        <v>40</v>
      </c>
    </row>
    <row r="755" spans="1:7" x14ac:dyDescent="0.6">
      <c r="A755" s="54" t="s">
        <v>169</v>
      </c>
      <c r="B755" s="54" t="s">
        <v>375</v>
      </c>
      <c r="C755" s="54" t="s">
        <v>61</v>
      </c>
      <c r="D755" s="54">
        <v>29.534600000000001</v>
      </c>
      <c r="E755" s="54">
        <v>29.548210000000001</v>
      </c>
      <c r="F755" s="54" t="s">
        <v>386</v>
      </c>
      <c r="G755" s="54">
        <v>29.541409999999999</v>
      </c>
    </row>
    <row r="756" spans="1:7" x14ac:dyDescent="0.6">
      <c r="A756" s="54" t="s">
        <v>169</v>
      </c>
      <c r="B756" s="54" t="s">
        <v>375</v>
      </c>
      <c r="C756" s="54" t="s">
        <v>40</v>
      </c>
      <c r="D756" s="54">
        <v>23.910129999999999</v>
      </c>
      <c r="E756" s="54">
        <v>23.80461</v>
      </c>
      <c r="F756" s="54" t="s">
        <v>386</v>
      </c>
      <c r="G756" s="54">
        <v>23.85737</v>
      </c>
    </row>
    <row r="757" spans="1:7" x14ac:dyDescent="0.6">
      <c r="A757" s="54" t="s">
        <v>169</v>
      </c>
      <c r="B757" s="54" t="s">
        <v>375</v>
      </c>
      <c r="C757" s="54" t="s">
        <v>41</v>
      </c>
      <c r="D757" s="54">
        <v>24.027660000000001</v>
      </c>
      <c r="E757" s="54">
        <v>24.09102</v>
      </c>
      <c r="F757" s="54" t="s">
        <v>386</v>
      </c>
      <c r="G757" s="54">
        <v>24.059339999999999</v>
      </c>
    </row>
    <row r="758" spans="1:7" x14ac:dyDescent="0.6">
      <c r="A758" s="54" t="s">
        <v>169</v>
      </c>
      <c r="B758" s="54" t="s">
        <v>375</v>
      </c>
      <c r="C758" s="54" t="s">
        <v>42</v>
      </c>
      <c r="D758" s="54">
        <v>19.76491</v>
      </c>
      <c r="E758" s="54">
        <v>19.791070000000001</v>
      </c>
      <c r="F758" s="54" t="s">
        <v>386</v>
      </c>
      <c r="G758" s="54">
        <v>19.777989999999999</v>
      </c>
    </row>
    <row r="759" spans="1:7" x14ac:dyDescent="0.6">
      <c r="A759" s="54" t="s">
        <v>169</v>
      </c>
      <c r="B759" s="54" t="s">
        <v>375</v>
      </c>
      <c r="C759" s="54" t="s">
        <v>43</v>
      </c>
      <c r="D759" s="54">
        <v>25.477830000000001</v>
      </c>
      <c r="E759" s="54">
        <v>25.471160000000001</v>
      </c>
      <c r="F759" s="54" t="s">
        <v>386</v>
      </c>
      <c r="G759" s="54">
        <v>25.474499999999999</v>
      </c>
    </row>
    <row r="760" spans="1:7" x14ac:dyDescent="0.6">
      <c r="A760" s="54" t="s">
        <v>169</v>
      </c>
      <c r="B760" s="54" t="s">
        <v>375</v>
      </c>
      <c r="C760" s="54" t="s">
        <v>44</v>
      </c>
      <c r="D760" s="54">
        <v>25.381599999999999</v>
      </c>
      <c r="E760" s="54">
        <v>25.409680000000002</v>
      </c>
      <c r="F760" s="54" t="s">
        <v>386</v>
      </c>
      <c r="G760" s="54">
        <v>25.39564</v>
      </c>
    </row>
    <row r="761" spans="1:7" x14ac:dyDescent="0.6">
      <c r="A761" s="54" t="s">
        <v>169</v>
      </c>
      <c r="B761" s="54" t="s">
        <v>375</v>
      </c>
      <c r="C761" s="54" t="s">
        <v>45</v>
      </c>
      <c r="D761" s="54">
        <v>25.627490000000002</v>
      </c>
      <c r="E761" s="54">
        <v>25.599360000000001</v>
      </c>
      <c r="F761" s="54" t="s">
        <v>386</v>
      </c>
      <c r="G761" s="54">
        <v>25.613430000000001</v>
      </c>
    </row>
    <row r="762" spans="1:7" x14ac:dyDescent="0.6">
      <c r="A762" s="54" t="s">
        <v>169</v>
      </c>
      <c r="B762" s="54" t="s">
        <v>375</v>
      </c>
      <c r="C762" s="54" t="s">
        <v>46</v>
      </c>
      <c r="D762" s="54">
        <v>27.875640000000001</v>
      </c>
      <c r="E762" s="54">
        <v>27.872620000000001</v>
      </c>
      <c r="F762" s="54" t="s">
        <v>386</v>
      </c>
      <c r="G762" s="54">
        <v>27.874130000000001</v>
      </c>
    </row>
    <row r="763" spans="1:7" x14ac:dyDescent="0.6">
      <c r="A763" s="54" t="s">
        <v>169</v>
      </c>
      <c r="B763" s="54" t="s">
        <v>375</v>
      </c>
      <c r="C763" s="54" t="s">
        <v>47</v>
      </c>
      <c r="D763" s="54">
        <v>23.785219999999999</v>
      </c>
      <c r="E763" s="54">
        <v>23.705629999999999</v>
      </c>
      <c r="F763" s="54" t="s">
        <v>386</v>
      </c>
      <c r="G763" s="54">
        <v>23.745429999999999</v>
      </c>
    </row>
    <row r="764" spans="1:7" x14ac:dyDescent="0.6">
      <c r="A764" s="54" t="s">
        <v>169</v>
      </c>
      <c r="B764" s="54" t="s">
        <v>375</v>
      </c>
      <c r="C764" s="54" t="s">
        <v>48</v>
      </c>
      <c r="D764" s="54">
        <v>28.853680000000001</v>
      </c>
      <c r="E764" s="54">
        <v>28.691220000000001</v>
      </c>
      <c r="F764" s="54" t="s">
        <v>386</v>
      </c>
      <c r="G764" s="54">
        <v>28.772449999999999</v>
      </c>
    </row>
    <row r="765" spans="1:7" x14ac:dyDescent="0.6">
      <c r="A765" s="54" t="s">
        <v>169</v>
      </c>
      <c r="B765" s="54" t="s">
        <v>375</v>
      </c>
      <c r="C765" s="54" t="s">
        <v>49</v>
      </c>
      <c r="D765" s="54">
        <v>23.213429999999999</v>
      </c>
      <c r="E765" s="54">
        <v>23.396139999999999</v>
      </c>
      <c r="F765" s="54" t="s">
        <v>386</v>
      </c>
      <c r="G765" s="54">
        <v>23.304790000000001</v>
      </c>
    </row>
    <row r="766" spans="1:7" x14ac:dyDescent="0.6">
      <c r="A766" s="54" t="s">
        <v>169</v>
      </c>
      <c r="B766" s="54" t="s">
        <v>375</v>
      </c>
      <c r="C766" s="54" t="s">
        <v>50</v>
      </c>
      <c r="D766" s="54">
        <v>19.667819999999999</v>
      </c>
      <c r="E766" s="54">
        <v>19.712219999999999</v>
      </c>
      <c r="F766" s="54" t="s">
        <v>386</v>
      </c>
      <c r="G766" s="54">
        <v>19.690020000000001</v>
      </c>
    </row>
    <row r="767" spans="1:7" x14ac:dyDescent="0.6">
      <c r="A767" s="54" t="s">
        <v>169</v>
      </c>
      <c r="B767" s="54" t="s">
        <v>375</v>
      </c>
      <c r="C767" s="54" t="s">
        <v>51</v>
      </c>
      <c r="D767" s="54">
        <v>24.164359999999999</v>
      </c>
      <c r="E767" s="54">
        <v>24.210930000000001</v>
      </c>
      <c r="F767" s="54" t="s">
        <v>386</v>
      </c>
      <c r="G767" s="54">
        <v>24.187650000000001</v>
      </c>
    </row>
    <row r="768" spans="1:7" x14ac:dyDescent="0.6">
      <c r="A768" s="54" t="s">
        <v>169</v>
      </c>
      <c r="B768" s="54" t="s">
        <v>375</v>
      </c>
      <c r="C768" s="54" t="s">
        <v>389</v>
      </c>
      <c r="D768" s="54">
        <v>40</v>
      </c>
      <c r="E768" s="54">
        <v>40</v>
      </c>
      <c r="F768" s="54" t="s">
        <v>386</v>
      </c>
      <c r="G768" s="54">
        <v>40</v>
      </c>
    </row>
    <row r="769" spans="1:7" x14ac:dyDescent="0.6">
      <c r="A769" s="54" t="s">
        <v>169</v>
      </c>
      <c r="B769" s="54" t="s">
        <v>375</v>
      </c>
      <c r="C769" s="54" t="s">
        <v>52</v>
      </c>
      <c r="D769" s="54">
        <v>24.695519999999998</v>
      </c>
      <c r="E769" s="54">
        <v>24.60913</v>
      </c>
      <c r="F769" s="54" t="s">
        <v>386</v>
      </c>
      <c r="G769" s="54">
        <v>24.652329999999999</v>
      </c>
    </row>
    <row r="770" spans="1:7" x14ac:dyDescent="0.6">
      <c r="A770" s="54" t="s">
        <v>179</v>
      </c>
      <c r="B770" s="54" t="s">
        <v>376</v>
      </c>
      <c r="C770" s="54" t="s">
        <v>33</v>
      </c>
      <c r="D770" s="54">
        <v>21.020520000000001</v>
      </c>
      <c r="E770" s="54">
        <v>21.11112</v>
      </c>
      <c r="F770" s="54" t="s">
        <v>386</v>
      </c>
      <c r="G770" s="54">
        <v>21.065819999999999</v>
      </c>
    </row>
    <row r="771" spans="1:7" x14ac:dyDescent="0.6">
      <c r="A771" s="54" t="s">
        <v>179</v>
      </c>
      <c r="B771" s="54" t="s">
        <v>376</v>
      </c>
      <c r="C771" s="54" t="s">
        <v>34</v>
      </c>
      <c r="D771" s="54">
        <v>29.994350000000001</v>
      </c>
      <c r="E771" s="54">
        <v>29.268080000000001</v>
      </c>
      <c r="F771" s="54" t="s">
        <v>386</v>
      </c>
      <c r="G771" s="54">
        <v>29.631219999999999</v>
      </c>
    </row>
    <row r="772" spans="1:7" x14ac:dyDescent="0.6">
      <c r="A772" s="54" t="s">
        <v>179</v>
      </c>
      <c r="B772" s="54" t="s">
        <v>376</v>
      </c>
      <c r="C772" s="54" t="s">
        <v>35</v>
      </c>
      <c r="D772" s="54">
        <v>27.31812</v>
      </c>
      <c r="E772" s="54">
        <v>27.12041</v>
      </c>
      <c r="F772" s="54" t="s">
        <v>386</v>
      </c>
      <c r="G772" s="54">
        <v>27.219270000000002</v>
      </c>
    </row>
    <row r="773" spans="1:7" x14ac:dyDescent="0.6">
      <c r="A773" s="54" t="s">
        <v>179</v>
      </c>
      <c r="B773" s="54" t="s">
        <v>376</v>
      </c>
      <c r="C773" s="54" t="s">
        <v>387</v>
      </c>
      <c r="D773" s="54">
        <v>9.4820399999999996</v>
      </c>
      <c r="E773" s="54">
        <v>6.7587400000000004</v>
      </c>
      <c r="F773" s="54" t="s">
        <v>386</v>
      </c>
      <c r="G773" s="54">
        <v>8.1203900000000004</v>
      </c>
    </row>
    <row r="774" spans="1:7" x14ac:dyDescent="0.6">
      <c r="A774" s="54" t="s">
        <v>179</v>
      </c>
      <c r="B774" s="54" t="s">
        <v>376</v>
      </c>
      <c r="C774" s="54" t="s">
        <v>36</v>
      </c>
      <c r="D774" s="54">
        <v>27.159199999999998</v>
      </c>
      <c r="E774" s="54">
        <v>27.130520000000001</v>
      </c>
      <c r="F774" s="54" t="s">
        <v>386</v>
      </c>
      <c r="G774" s="54">
        <v>27.144860000000001</v>
      </c>
    </row>
    <row r="775" spans="1:7" x14ac:dyDescent="0.6">
      <c r="A775" s="54" t="s">
        <v>179</v>
      </c>
      <c r="B775" s="54" t="s">
        <v>376</v>
      </c>
      <c r="C775" s="54" t="s">
        <v>37</v>
      </c>
      <c r="D775" s="54">
        <v>30.821000000000002</v>
      </c>
      <c r="E775" s="54">
        <v>30.61777</v>
      </c>
      <c r="F775" s="54" t="s">
        <v>386</v>
      </c>
      <c r="G775" s="54">
        <v>30.719390000000001</v>
      </c>
    </row>
    <row r="776" spans="1:7" x14ac:dyDescent="0.6">
      <c r="A776" s="54" t="s">
        <v>179</v>
      </c>
      <c r="B776" s="54" t="s">
        <v>376</v>
      </c>
      <c r="C776" s="54" t="s">
        <v>38</v>
      </c>
      <c r="D776" s="54">
        <v>28.840969999999999</v>
      </c>
      <c r="E776" s="54">
        <v>29.126159999999999</v>
      </c>
      <c r="F776" s="54" t="s">
        <v>386</v>
      </c>
      <c r="G776" s="54">
        <v>28.98357</v>
      </c>
    </row>
    <row r="777" spans="1:7" x14ac:dyDescent="0.6">
      <c r="A777" s="54" t="s">
        <v>179</v>
      </c>
      <c r="B777" s="54" t="s">
        <v>376</v>
      </c>
      <c r="C777" s="54" t="s">
        <v>39</v>
      </c>
      <c r="D777" s="54">
        <v>27.69164</v>
      </c>
      <c r="E777" s="54">
        <v>27.762149999999998</v>
      </c>
      <c r="F777" s="54" t="s">
        <v>386</v>
      </c>
      <c r="G777" s="54">
        <v>27.726900000000001</v>
      </c>
    </row>
    <row r="778" spans="1:7" x14ac:dyDescent="0.6">
      <c r="A778" s="54" t="s">
        <v>179</v>
      </c>
      <c r="B778" s="54" t="s">
        <v>376</v>
      </c>
      <c r="C778" s="54" t="s">
        <v>388</v>
      </c>
      <c r="D778" s="54">
        <v>40</v>
      </c>
      <c r="E778" s="54">
        <v>29.567209999999999</v>
      </c>
      <c r="F778" s="54" t="s">
        <v>386</v>
      </c>
      <c r="G778" s="54">
        <v>34.783610000000003</v>
      </c>
    </row>
    <row r="779" spans="1:7" x14ac:dyDescent="0.6">
      <c r="A779" s="54" t="s">
        <v>179</v>
      </c>
      <c r="B779" s="54" t="s">
        <v>376</v>
      </c>
      <c r="C779" s="54" t="s">
        <v>61</v>
      </c>
      <c r="D779" s="54">
        <v>30.383600000000001</v>
      </c>
      <c r="E779" s="54">
        <v>30.163260000000001</v>
      </c>
      <c r="F779" s="54" t="s">
        <v>386</v>
      </c>
      <c r="G779" s="54">
        <v>30.273430000000001</v>
      </c>
    </row>
    <row r="780" spans="1:7" x14ac:dyDescent="0.6">
      <c r="A780" s="54" t="s">
        <v>179</v>
      </c>
      <c r="B780" s="54" t="s">
        <v>376</v>
      </c>
      <c r="C780" s="54" t="s">
        <v>40</v>
      </c>
      <c r="D780" s="54">
        <v>27.841940000000001</v>
      </c>
      <c r="E780" s="54">
        <v>27.941400000000002</v>
      </c>
      <c r="F780" s="54" t="s">
        <v>386</v>
      </c>
      <c r="G780" s="54">
        <v>27.891670000000001</v>
      </c>
    </row>
    <row r="781" spans="1:7" x14ac:dyDescent="0.6">
      <c r="A781" s="54" t="s">
        <v>179</v>
      </c>
      <c r="B781" s="54" t="s">
        <v>376</v>
      </c>
      <c r="C781" s="54" t="s">
        <v>41</v>
      </c>
      <c r="D781" s="54">
        <v>24.772950000000002</v>
      </c>
      <c r="E781" s="54">
        <v>24.779610000000002</v>
      </c>
      <c r="F781" s="54" t="s">
        <v>386</v>
      </c>
      <c r="G781" s="54">
        <v>24.77628</v>
      </c>
    </row>
    <row r="782" spans="1:7" x14ac:dyDescent="0.6">
      <c r="A782" s="54" t="s">
        <v>179</v>
      </c>
      <c r="B782" s="54" t="s">
        <v>376</v>
      </c>
      <c r="C782" s="54" t="s">
        <v>42</v>
      </c>
      <c r="D782" s="54">
        <v>23.198319999999999</v>
      </c>
      <c r="E782" s="54">
        <v>23.009150000000002</v>
      </c>
      <c r="F782" s="54" t="s">
        <v>386</v>
      </c>
      <c r="G782" s="54">
        <v>23.103739999999998</v>
      </c>
    </row>
    <row r="783" spans="1:7" x14ac:dyDescent="0.6">
      <c r="A783" s="54" t="s">
        <v>179</v>
      </c>
      <c r="B783" s="54" t="s">
        <v>376</v>
      </c>
      <c r="C783" s="54" t="s">
        <v>43</v>
      </c>
      <c r="D783" s="54">
        <v>29.090070000000001</v>
      </c>
      <c r="E783" s="54">
        <v>29.380210000000002</v>
      </c>
      <c r="F783" s="54" t="s">
        <v>386</v>
      </c>
      <c r="G783" s="54">
        <v>29.235140000000001</v>
      </c>
    </row>
    <row r="784" spans="1:7" x14ac:dyDescent="0.6">
      <c r="A784" s="54" t="s">
        <v>179</v>
      </c>
      <c r="B784" s="54" t="s">
        <v>376</v>
      </c>
      <c r="C784" s="54" t="s">
        <v>44</v>
      </c>
      <c r="D784" s="54">
        <v>27.750309999999999</v>
      </c>
      <c r="E784" s="54">
        <v>27.91977</v>
      </c>
      <c r="F784" s="54" t="s">
        <v>386</v>
      </c>
      <c r="G784" s="54">
        <v>27.835039999999999</v>
      </c>
    </row>
    <row r="785" spans="1:7" x14ac:dyDescent="0.6">
      <c r="A785" s="54" t="s">
        <v>179</v>
      </c>
      <c r="B785" s="54" t="s">
        <v>376</v>
      </c>
      <c r="C785" s="54" t="s">
        <v>45</v>
      </c>
      <c r="D785" s="54">
        <v>29.278089999999999</v>
      </c>
      <c r="E785" s="54">
        <v>29.300170000000001</v>
      </c>
      <c r="F785" s="54" t="s">
        <v>386</v>
      </c>
      <c r="G785" s="54">
        <v>29.28913</v>
      </c>
    </row>
    <row r="786" spans="1:7" x14ac:dyDescent="0.6">
      <c r="A786" s="54" t="s">
        <v>179</v>
      </c>
      <c r="B786" s="54" t="s">
        <v>376</v>
      </c>
      <c r="C786" s="54" t="s">
        <v>46</v>
      </c>
      <c r="D786" s="54">
        <v>30.576740000000001</v>
      </c>
      <c r="E786" s="54">
        <v>30.93197</v>
      </c>
      <c r="F786" s="54" t="s">
        <v>386</v>
      </c>
      <c r="G786" s="54">
        <v>30.754359999999998</v>
      </c>
    </row>
    <row r="787" spans="1:7" x14ac:dyDescent="0.6">
      <c r="A787" s="54" t="s">
        <v>179</v>
      </c>
      <c r="B787" s="54" t="s">
        <v>376</v>
      </c>
      <c r="C787" s="54" t="s">
        <v>47</v>
      </c>
      <c r="D787" s="54">
        <v>25.651230000000002</v>
      </c>
      <c r="E787" s="54">
        <v>25.59451</v>
      </c>
      <c r="F787" s="54" t="s">
        <v>386</v>
      </c>
      <c r="G787" s="54">
        <v>25.622869999999999</v>
      </c>
    </row>
    <row r="788" spans="1:7" x14ac:dyDescent="0.6">
      <c r="A788" s="54" t="s">
        <v>179</v>
      </c>
      <c r="B788" s="54" t="s">
        <v>376</v>
      </c>
      <c r="C788" s="54" t="s">
        <v>48</v>
      </c>
      <c r="D788" s="54">
        <v>30.35623</v>
      </c>
      <c r="E788" s="54">
        <v>30.221240000000002</v>
      </c>
      <c r="F788" s="54" t="s">
        <v>386</v>
      </c>
      <c r="G788" s="54">
        <v>30.288740000000001</v>
      </c>
    </row>
    <row r="789" spans="1:7" x14ac:dyDescent="0.6">
      <c r="A789" s="54" t="s">
        <v>179</v>
      </c>
      <c r="B789" s="54" t="s">
        <v>376</v>
      </c>
      <c r="C789" s="54" t="s">
        <v>49</v>
      </c>
      <c r="D789" s="54">
        <v>26.048639999999999</v>
      </c>
      <c r="E789" s="54">
        <v>26.01972</v>
      </c>
      <c r="F789" s="54" t="s">
        <v>386</v>
      </c>
      <c r="G789" s="54">
        <v>26.034179999999999</v>
      </c>
    </row>
    <row r="790" spans="1:7" x14ac:dyDescent="0.6">
      <c r="A790" s="54" t="s">
        <v>179</v>
      </c>
      <c r="B790" s="54" t="s">
        <v>376</v>
      </c>
      <c r="C790" s="54" t="s">
        <v>50</v>
      </c>
      <c r="D790" s="54">
        <v>21.61852</v>
      </c>
      <c r="E790" s="54">
        <v>21.727139999999999</v>
      </c>
      <c r="F790" s="54" t="s">
        <v>386</v>
      </c>
      <c r="G790" s="54">
        <v>21.672830000000001</v>
      </c>
    </row>
    <row r="791" spans="1:7" x14ac:dyDescent="0.6">
      <c r="A791" s="54" t="s">
        <v>179</v>
      </c>
      <c r="B791" s="54" t="s">
        <v>376</v>
      </c>
      <c r="C791" s="54" t="s">
        <v>51</v>
      </c>
      <c r="D791" s="54">
        <v>25.77712</v>
      </c>
      <c r="E791" s="54">
        <v>25.731960000000001</v>
      </c>
      <c r="F791" s="54" t="s">
        <v>386</v>
      </c>
      <c r="G791" s="54">
        <v>25.754539999999999</v>
      </c>
    </row>
    <row r="792" spans="1:7" x14ac:dyDescent="0.6">
      <c r="A792" s="54" t="s">
        <v>179</v>
      </c>
      <c r="B792" s="54" t="s">
        <v>376</v>
      </c>
      <c r="C792" s="54" t="s">
        <v>389</v>
      </c>
      <c r="D792" s="54">
        <v>40</v>
      </c>
      <c r="E792" s="54">
        <v>40</v>
      </c>
      <c r="F792" s="54" t="s">
        <v>386</v>
      </c>
      <c r="G792" s="54">
        <v>40</v>
      </c>
    </row>
    <row r="793" spans="1:7" x14ac:dyDescent="0.6">
      <c r="A793" s="54" t="s">
        <v>179</v>
      </c>
      <c r="B793" s="54" t="s">
        <v>376</v>
      </c>
      <c r="C793" s="54" t="s">
        <v>52</v>
      </c>
      <c r="D793" s="54">
        <v>27.106249999999999</v>
      </c>
      <c r="E793" s="54">
        <v>27.200189999999999</v>
      </c>
      <c r="F793" s="54" t="s">
        <v>386</v>
      </c>
      <c r="G793" s="54">
        <v>27.153220000000001</v>
      </c>
    </row>
    <row r="794" spans="1:7" x14ac:dyDescent="0.6">
      <c r="A794" s="54" t="s">
        <v>255</v>
      </c>
      <c r="B794" s="54" t="s">
        <v>377</v>
      </c>
      <c r="C794" s="54" t="s">
        <v>33</v>
      </c>
      <c r="D794" s="54">
        <v>20.64639</v>
      </c>
      <c r="E794" s="54">
        <v>20.523199999999999</v>
      </c>
      <c r="F794" s="54" t="s">
        <v>386</v>
      </c>
      <c r="G794" s="54">
        <v>20.584800000000001</v>
      </c>
    </row>
    <row r="795" spans="1:7" x14ac:dyDescent="0.6">
      <c r="A795" s="54" t="s">
        <v>255</v>
      </c>
      <c r="B795" s="54" t="s">
        <v>377</v>
      </c>
      <c r="C795" s="54" t="s">
        <v>34</v>
      </c>
      <c r="D795" s="54">
        <v>27.611440000000002</v>
      </c>
      <c r="E795" s="54">
        <v>27.683430000000001</v>
      </c>
      <c r="F795" s="54" t="s">
        <v>386</v>
      </c>
      <c r="G795" s="54">
        <v>27.64744</v>
      </c>
    </row>
    <row r="796" spans="1:7" x14ac:dyDescent="0.6">
      <c r="A796" s="54" t="s">
        <v>255</v>
      </c>
      <c r="B796" s="54" t="s">
        <v>377</v>
      </c>
      <c r="C796" s="54" t="s">
        <v>35</v>
      </c>
      <c r="D796" s="54">
        <v>26.765499999999999</v>
      </c>
      <c r="E796" s="54">
        <v>26.716139999999999</v>
      </c>
      <c r="F796" s="54" t="s">
        <v>386</v>
      </c>
      <c r="G796" s="54">
        <v>26.740819999999999</v>
      </c>
    </row>
    <row r="797" spans="1:7" x14ac:dyDescent="0.6">
      <c r="A797" s="54" t="s">
        <v>255</v>
      </c>
      <c r="B797" s="54" t="s">
        <v>377</v>
      </c>
      <c r="C797" s="54" t="s">
        <v>387</v>
      </c>
      <c r="D797" s="54">
        <v>40</v>
      </c>
      <c r="E797" s="54">
        <v>40</v>
      </c>
      <c r="F797" s="54" t="s">
        <v>386</v>
      </c>
      <c r="G797" s="54">
        <v>40</v>
      </c>
    </row>
    <row r="798" spans="1:7" x14ac:dyDescent="0.6">
      <c r="A798" s="54" t="s">
        <v>255</v>
      </c>
      <c r="B798" s="54" t="s">
        <v>377</v>
      </c>
      <c r="C798" s="54" t="s">
        <v>36</v>
      </c>
      <c r="D798" s="54">
        <v>28.073370000000001</v>
      </c>
      <c r="E798" s="54">
        <v>27.99136</v>
      </c>
      <c r="F798" s="54" t="s">
        <v>386</v>
      </c>
      <c r="G798" s="54">
        <v>28.03237</v>
      </c>
    </row>
    <row r="799" spans="1:7" x14ac:dyDescent="0.6">
      <c r="A799" s="54" t="s">
        <v>255</v>
      </c>
      <c r="B799" s="54" t="s">
        <v>377</v>
      </c>
      <c r="C799" s="54" t="s">
        <v>37</v>
      </c>
      <c r="D799" s="54">
        <v>26.214369999999999</v>
      </c>
      <c r="E799" s="54">
        <v>26.361599999999999</v>
      </c>
      <c r="F799" s="54" t="s">
        <v>386</v>
      </c>
      <c r="G799" s="54">
        <v>26.287990000000001</v>
      </c>
    </row>
    <row r="800" spans="1:7" x14ac:dyDescent="0.6">
      <c r="A800" s="54" t="s">
        <v>255</v>
      </c>
      <c r="B800" s="54" t="s">
        <v>377</v>
      </c>
      <c r="C800" s="54" t="s">
        <v>38</v>
      </c>
      <c r="D800" s="54">
        <v>27.129549999999998</v>
      </c>
      <c r="E800" s="54">
        <v>27.329789999999999</v>
      </c>
      <c r="F800" s="54" t="s">
        <v>386</v>
      </c>
      <c r="G800" s="54">
        <v>27.229669999999999</v>
      </c>
    </row>
    <row r="801" spans="1:7" x14ac:dyDescent="0.6">
      <c r="A801" s="54" t="s">
        <v>255</v>
      </c>
      <c r="B801" s="54" t="s">
        <v>377</v>
      </c>
      <c r="C801" s="54" t="s">
        <v>39</v>
      </c>
      <c r="D801" s="54">
        <v>27.085059999999999</v>
      </c>
      <c r="E801" s="54">
        <v>27.15005</v>
      </c>
      <c r="F801" s="54" t="s">
        <v>386</v>
      </c>
      <c r="G801" s="54">
        <v>27.117560000000001</v>
      </c>
    </row>
    <row r="802" spans="1:7" x14ac:dyDescent="0.6">
      <c r="A802" s="54" t="s">
        <v>255</v>
      </c>
      <c r="B802" s="54" t="s">
        <v>377</v>
      </c>
      <c r="C802" s="54" t="s">
        <v>388</v>
      </c>
      <c r="D802" s="54">
        <v>40</v>
      </c>
      <c r="E802" s="54">
        <v>40</v>
      </c>
      <c r="F802" s="54" t="s">
        <v>386</v>
      </c>
      <c r="G802" s="54">
        <v>40</v>
      </c>
    </row>
    <row r="803" spans="1:7" x14ac:dyDescent="0.6">
      <c r="A803" s="54" t="s">
        <v>255</v>
      </c>
      <c r="B803" s="54" t="s">
        <v>377</v>
      </c>
      <c r="C803" s="54" t="s">
        <v>61</v>
      </c>
      <c r="D803" s="54">
        <v>30.400210000000001</v>
      </c>
      <c r="E803" s="54">
        <v>30.22702</v>
      </c>
      <c r="F803" s="54" t="s">
        <v>386</v>
      </c>
      <c r="G803" s="54">
        <v>30.31362</v>
      </c>
    </row>
    <row r="804" spans="1:7" x14ac:dyDescent="0.6">
      <c r="A804" s="54" t="s">
        <v>255</v>
      </c>
      <c r="B804" s="54" t="s">
        <v>377</v>
      </c>
      <c r="C804" s="54" t="s">
        <v>40</v>
      </c>
      <c r="D804" s="54">
        <v>25.730920000000001</v>
      </c>
      <c r="E804" s="54">
        <v>25.653790000000001</v>
      </c>
      <c r="F804" s="54" t="s">
        <v>386</v>
      </c>
      <c r="G804" s="54">
        <v>25.692360000000001</v>
      </c>
    </row>
    <row r="805" spans="1:7" x14ac:dyDescent="0.6">
      <c r="A805" s="54" t="s">
        <v>255</v>
      </c>
      <c r="B805" s="54" t="s">
        <v>377</v>
      </c>
      <c r="C805" s="54" t="s">
        <v>41</v>
      </c>
      <c r="D805" s="54">
        <v>23.14386</v>
      </c>
      <c r="E805" s="54">
        <v>23.116119999999999</v>
      </c>
      <c r="F805" s="54" t="s">
        <v>386</v>
      </c>
      <c r="G805" s="54">
        <v>23.129989999999999</v>
      </c>
    </row>
    <row r="806" spans="1:7" x14ac:dyDescent="0.6">
      <c r="A806" s="54" t="s">
        <v>255</v>
      </c>
      <c r="B806" s="54" t="s">
        <v>377</v>
      </c>
      <c r="C806" s="54" t="s">
        <v>42</v>
      </c>
      <c r="D806" s="54">
        <v>22.087910000000001</v>
      </c>
      <c r="E806" s="54">
        <v>21.969840000000001</v>
      </c>
      <c r="F806" s="54" t="s">
        <v>386</v>
      </c>
      <c r="G806" s="54">
        <v>22.028880000000001</v>
      </c>
    </row>
    <row r="807" spans="1:7" x14ac:dyDescent="0.6">
      <c r="A807" s="54" t="s">
        <v>255</v>
      </c>
      <c r="B807" s="54" t="s">
        <v>377</v>
      </c>
      <c r="C807" s="54" t="s">
        <v>43</v>
      </c>
      <c r="D807" s="54">
        <v>26.850280000000001</v>
      </c>
      <c r="E807" s="54">
        <v>26.783290000000001</v>
      </c>
      <c r="F807" s="54" t="s">
        <v>386</v>
      </c>
      <c r="G807" s="54">
        <v>26.816790000000001</v>
      </c>
    </row>
    <row r="808" spans="1:7" x14ac:dyDescent="0.6">
      <c r="A808" s="54" t="s">
        <v>255</v>
      </c>
      <c r="B808" s="54" t="s">
        <v>377</v>
      </c>
      <c r="C808" s="54" t="s">
        <v>44</v>
      </c>
      <c r="D808" s="54">
        <v>28.898540000000001</v>
      </c>
      <c r="E808" s="54">
        <v>28.849019999999999</v>
      </c>
      <c r="F808" s="54" t="s">
        <v>386</v>
      </c>
      <c r="G808" s="54">
        <v>28.87378</v>
      </c>
    </row>
    <row r="809" spans="1:7" x14ac:dyDescent="0.6">
      <c r="A809" s="54" t="s">
        <v>255</v>
      </c>
      <c r="B809" s="54" t="s">
        <v>377</v>
      </c>
      <c r="C809" s="54" t="s">
        <v>45</v>
      </c>
      <c r="D809" s="54">
        <v>27.391159999999999</v>
      </c>
      <c r="E809" s="54">
        <v>27.498899999999999</v>
      </c>
      <c r="F809" s="54" t="s">
        <v>386</v>
      </c>
      <c r="G809" s="54">
        <v>27.445029999999999</v>
      </c>
    </row>
    <row r="810" spans="1:7" x14ac:dyDescent="0.6">
      <c r="A810" s="54" t="s">
        <v>255</v>
      </c>
      <c r="B810" s="54" t="s">
        <v>377</v>
      </c>
      <c r="C810" s="54" t="s">
        <v>46</v>
      </c>
      <c r="D810" s="54">
        <v>27.704029999999999</v>
      </c>
      <c r="E810" s="54">
        <v>27.610389999999999</v>
      </c>
      <c r="F810" s="54" t="s">
        <v>386</v>
      </c>
      <c r="G810" s="54">
        <v>27.657209999999999</v>
      </c>
    </row>
    <row r="811" spans="1:7" x14ac:dyDescent="0.6">
      <c r="A811" s="54" t="s">
        <v>255</v>
      </c>
      <c r="B811" s="54" t="s">
        <v>377</v>
      </c>
      <c r="C811" s="54" t="s">
        <v>47</v>
      </c>
      <c r="D811" s="54">
        <v>24.281300000000002</v>
      </c>
      <c r="E811" s="54">
        <v>24.16874</v>
      </c>
      <c r="F811" s="54" t="s">
        <v>386</v>
      </c>
      <c r="G811" s="54">
        <v>24.225020000000001</v>
      </c>
    </row>
    <row r="812" spans="1:7" x14ac:dyDescent="0.6">
      <c r="A812" s="54" t="s">
        <v>255</v>
      </c>
      <c r="B812" s="54" t="s">
        <v>377</v>
      </c>
      <c r="C812" s="54" t="s">
        <v>48</v>
      </c>
      <c r="D812" s="54">
        <v>26.577680000000001</v>
      </c>
      <c r="E812" s="54">
        <v>26.320060000000002</v>
      </c>
      <c r="F812" s="54" t="s">
        <v>386</v>
      </c>
      <c r="G812" s="54">
        <v>26.448869999999999</v>
      </c>
    </row>
    <row r="813" spans="1:7" x14ac:dyDescent="0.6">
      <c r="A813" s="54" t="s">
        <v>255</v>
      </c>
      <c r="B813" s="54" t="s">
        <v>377</v>
      </c>
      <c r="C813" s="54" t="s">
        <v>49</v>
      </c>
      <c r="D813" s="54">
        <v>33.405549999999998</v>
      </c>
      <c r="E813" s="54">
        <v>33.302230000000002</v>
      </c>
      <c r="F813" s="54" t="s">
        <v>386</v>
      </c>
      <c r="G813" s="54">
        <v>33.35389</v>
      </c>
    </row>
    <row r="814" spans="1:7" x14ac:dyDescent="0.6">
      <c r="A814" s="54" t="s">
        <v>255</v>
      </c>
      <c r="B814" s="54" t="s">
        <v>377</v>
      </c>
      <c r="C814" s="54" t="s">
        <v>50</v>
      </c>
      <c r="D814" s="54">
        <v>22.053999999999998</v>
      </c>
      <c r="E814" s="54">
        <v>21.861940000000001</v>
      </c>
      <c r="F814" s="54" t="s">
        <v>386</v>
      </c>
      <c r="G814" s="54">
        <v>21.95797</v>
      </c>
    </row>
    <row r="815" spans="1:7" x14ac:dyDescent="0.6">
      <c r="A815" s="54" t="s">
        <v>255</v>
      </c>
      <c r="B815" s="54" t="s">
        <v>377</v>
      </c>
      <c r="C815" s="54" t="s">
        <v>51</v>
      </c>
      <c r="D815" s="54">
        <v>29.958259999999999</v>
      </c>
      <c r="E815" s="54">
        <v>29.934619999999999</v>
      </c>
      <c r="F815" s="54" t="s">
        <v>386</v>
      </c>
      <c r="G815" s="54">
        <v>29.946439999999999</v>
      </c>
    </row>
    <row r="816" spans="1:7" x14ac:dyDescent="0.6">
      <c r="A816" s="54" t="s">
        <v>255</v>
      </c>
      <c r="B816" s="54" t="s">
        <v>377</v>
      </c>
      <c r="C816" s="54" t="s">
        <v>389</v>
      </c>
      <c r="D816" s="54">
        <v>40</v>
      </c>
      <c r="E816" s="54">
        <v>40</v>
      </c>
      <c r="F816" s="54" t="s">
        <v>386</v>
      </c>
      <c r="G816" s="54">
        <v>40</v>
      </c>
    </row>
    <row r="817" spans="1:7" x14ac:dyDescent="0.6">
      <c r="A817" s="54" t="s">
        <v>255</v>
      </c>
      <c r="B817" s="54" t="s">
        <v>377</v>
      </c>
      <c r="C817" s="54" t="s">
        <v>52</v>
      </c>
      <c r="D817" s="54">
        <v>26.824200000000001</v>
      </c>
      <c r="E817" s="54">
        <v>26.791319999999999</v>
      </c>
      <c r="F817" s="54" t="s">
        <v>386</v>
      </c>
      <c r="G817" s="54">
        <v>26.807759999999998</v>
      </c>
    </row>
    <row r="818" spans="1:7" x14ac:dyDescent="0.6">
      <c r="A818" s="54" t="s">
        <v>251</v>
      </c>
      <c r="B818" s="54" t="s">
        <v>378</v>
      </c>
      <c r="C818" s="54" t="s">
        <v>33</v>
      </c>
      <c r="D818" s="54">
        <v>19.953890000000001</v>
      </c>
      <c r="E818" s="54">
        <v>19.894439999999999</v>
      </c>
      <c r="F818" s="54" t="s">
        <v>386</v>
      </c>
      <c r="G818" s="54">
        <v>19.92417</v>
      </c>
    </row>
    <row r="819" spans="1:7" x14ac:dyDescent="0.6">
      <c r="A819" s="54" t="s">
        <v>251</v>
      </c>
      <c r="B819" s="54" t="s">
        <v>378</v>
      </c>
      <c r="C819" s="54" t="s">
        <v>34</v>
      </c>
      <c r="D819" s="54">
        <v>27.733899999999998</v>
      </c>
      <c r="E819" s="54">
        <v>27.69462</v>
      </c>
      <c r="F819" s="54" t="s">
        <v>386</v>
      </c>
      <c r="G819" s="54">
        <v>27.714259999999999</v>
      </c>
    </row>
    <row r="820" spans="1:7" x14ac:dyDescent="0.6">
      <c r="A820" s="54" t="s">
        <v>251</v>
      </c>
      <c r="B820" s="54" t="s">
        <v>378</v>
      </c>
      <c r="C820" s="54" t="s">
        <v>35</v>
      </c>
      <c r="D820" s="54">
        <v>25.843229999999998</v>
      </c>
      <c r="E820" s="54">
        <v>26.021139999999999</v>
      </c>
      <c r="F820" s="54" t="s">
        <v>386</v>
      </c>
      <c r="G820" s="54">
        <v>25.932189999999999</v>
      </c>
    </row>
    <row r="821" spans="1:7" x14ac:dyDescent="0.6">
      <c r="A821" s="54" t="s">
        <v>251</v>
      </c>
      <c r="B821" s="54" t="s">
        <v>378</v>
      </c>
      <c r="C821" s="54" t="s">
        <v>387</v>
      </c>
      <c r="D821" s="54">
        <v>40</v>
      </c>
      <c r="E821" s="54">
        <v>40</v>
      </c>
      <c r="F821" s="54" t="s">
        <v>386</v>
      </c>
      <c r="G821" s="54">
        <v>40</v>
      </c>
    </row>
    <row r="822" spans="1:7" x14ac:dyDescent="0.6">
      <c r="A822" s="54" t="s">
        <v>251</v>
      </c>
      <c r="B822" s="54" t="s">
        <v>378</v>
      </c>
      <c r="C822" s="54" t="s">
        <v>36</v>
      </c>
      <c r="D822" s="54">
        <v>28.57273</v>
      </c>
      <c r="E822" s="54">
        <v>28.696670000000001</v>
      </c>
      <c r="F822" s="54" t="s">
        <v>386</v>
      </c>
      <c r="G822" s="54">
        <v>28.634699999999999</v>
      </c>
    </row>
    <row r="823" spans="1:7" x14ac:dyDescent="0.6">
      <c r="A823" s="54" t="s">
        <v>251</v>
      </c>
      <c r="B823" s="54" t="s">
        <v>378</v>
      </c>
      <c r="C823" s="54" t="s">
        <v>37</v>
      </c>
      <c r="D823" s="54">
        <v>28.057410000000001</v>
      </c>
      <c r="E823" s="54">
        <v>28.092669999999998</v>
      </c>
      <c r="F823" s="54" t="s">
        <v>386</v>
      </c>
      <c r="G823" s="54">
        <v>28.075040000000001</v>
      </c>
    </row>
    <row r="824" spans="1:7" x14ac:dyDescent="0.6">
      <c r="A824" s="54" t="s">
        <v>251</v>
      </c>
      <c r="B824" s="54" t="s">
        <v>378</v>
      </c>
      <c r="C824" s="54" t="s">
        <v>38</v>
      </c>
      <c r="D824" s="54">
        <v>27.208570000000002</v>
      </c>
      <c r="E824" s="54">
        <v>27.405470000000001</v>
      </c>
      <c r="F824" s="54" t="s">
        <v>386</v>
      </c>
      <c r="G824" s="54">
        <v>27.307020000000001</v>
      </c>
    </row>
    <row r="825" spans="1:7" x14ac:dyDescent="0.6">
      <c r="A825" s="54" t="s">
        <v>251</v>
      </c>
      <c r="B825" s="54" t="s">
        <v>378</v>
      </c>
      <c r="C825" s="54" t="s">
        <v>39</v>
      </c>
      <c r="D825" s="54">
        <v>25.172170000000001</v>
      </c>
      <c r="E825" s="54">
        <v>25.27984</v>
      </c>
      <c r="F825" s="54" t="s">
        <v>386</v>
      </c>
      <c r="G825" s="54">
        <v>25.226009999999999</v>
      </c>
    </row>
    <row r="826" spans="1:7" x14ac:dyDescent="0.6">
      <c r="A826" s="54" t="s">
        <v>251</v>
      </c>
      <c r="B826" s="54" t="s">
        <v>378</v>
      </c>
      <c r="C826" s="54" t="s">
        <v>388</v>
      </c>
      <c r="D826" s="54">
        <v>40</v>
      </c>
      <c r="E826" s="54">
        <v>18.702380000000002</v>
      </c>
      <c r="F826" s="54" t="s">
        <v>386</v>
      </c>
      <c r="G826" s="54">
        <v>29.351189999999999</v>
      </c>
    </row>
    <row r="827" spans="1:7" x14ac:dyDescent="0.6">
      <c r="A827" s="54" t="s">
        <v>251</v>
      </c>
      <c r="B827" s="54" t="s">
        <v>378</v>
      </c>
      <c r="C827" s="54" t="s">
        <v>61</v>
      </c>
      <c r="D827" s="54">
        <v>30.526119999999999</v>
      </c>
      <c r="E827" s="54">
        <v>30.15082</v>
      </c>
      <c r="F827" s="54" t="s">
        <v>386</v>
      </c>
      <c r="G827" s="54">
        <v>30.338470000000001</v>
      </c>
    </row>
    <row r="828" spans="1:7" x14ac:dyDescent="0.6">
      <c r="A828" s="54" t="s">
        <v>251</v>
      </c>
      <c r="B828" s="54" t="s">
        <v>378</v>
      </c>
      <c r="C828" s="54" t="s">
        <v>40</v>
      </c>
      <c r="D828" s="54">
        <v>26.212119999999999</v>
      </c>
      <c r="E828" s="54">
        <v>26.06889</v>
      </c>
      <c r="F828" s="54" t="s">
        <v>386</v>
      </c>
      <c r="G828" s="54">
        <v>26.140509999999999</v>
      </c>
    </row>
    <row r="829" spans="1:7" x14ac:dyDescent="0.6">
      <c r="A829" s="54" t="s">
        <v>251</v>
      </c>
      <c r="B829" s="54" t="s">
        <v>378</v>
      </c>
      <c r="C829" s="54" t="s">
        <v>41</v>
      </c>
      <c r="D829" s="54">
        <v>27.873339999999999</v>
      </c>
      <c r="E829" s="54">
        <v>27.934650000000001</v>
      </c>
      <c r="F829" s="54" t="s">
        <v>386</v>
      </c>
      <c r="G829" s="54">
        <v>27.904</v>
      </c>
    </row>
    <row r="830" spans="1:7" x14ac:dyDescent="0.6">
      <c r="A830" s="54" t="s">
        <v>251</v>
      </c>
      <c r="B830" s="54" t="s">
        <v>378</v>
      </c>
      <c r="C830" s="54" t="s">
        <v>42</v>
      </c>
      <c r="D830" s="54">
        <v>21.37247</v>
      </c>
      <c r="E830" s="54">
        <v>21.405889999999999</v>
      </c>
      <c r="F830" s="54" t="s">
        <v>386</v>
      </c>
      <c r="G830" s="54">
        <v>21.38918</v>
      </c>
    </row>
    <row r="831" spans="1:7" x14ac:dyDescent="0.6">
      <c r="A831" s="54" t="s">
        <v>251</v>
      </c>
      <c r="B831" s="54" t="s">
        <v>378</v>
      </c>
      <c r="C831" s="54" t="s">
        <v>43</v>
      </c>
      <c r="D831" s="54">
        <v>28.88625</v>
      </c>
      <c r="E831" s="54">
        <v>28.626069999999999</v>
      </c>
      <c r="F831" s="54" t="s">
        <v>386</v>
      </c>
      <c r="G831" s="54">
        <v>28.756160000000001</v>
      </c>
    </row>
    <row r="832" spans="1:7" x14ac:dyDescent="0.6">
      <c r="A832" s="54" t="s">
        <v>251</v>
      </c>
      <c r="B832" s="54" t="s">
        <v>378</v>
      </c>
      <c r="C832" s="54" t="s">
        <v>44</v>
      </c>
      <c r="D832" s="54">
        <v>27.611789999999999</v>
      </c>
      <c r="E832" s="54">
        <v>27.465720000000001</v>
      </c>
      <c r="F832" s="54" t="s">
        <v>386</v>
      </c>
      <c r="G832" s="54">
        <v>27.53876</v>
      </c>
    </row>
    <row r="833" spans="1:7" x14ac:dyDescent="0.6">
      <c r="A833" s="54" t="s">
        <v>251</v>
      </c>
      <c r="B833" s="54" t="s">
        <v>378</v>
      </c>
      <c r="C833" s="54" t="s">
        <v>45</v>
      </c>
      <c r="D833" s="54">
        <v>27.14565</v>
      </c>
      <c r="E833" s="54">
        <v>27.275469999999999</v>
      </c>
      <c r="F833" s="54" t="s">
        <v>386</v>
      </c>
      <c r="G833" s="54">
        <v>27.210560000000001</v>
      </c>
    </row>
    <row r="834" spans="1:7" x14ac:dyDescent="0.6">
      <c r="A834" s="54" t="s">
        <v>251</v>
      </c>
      <c r="B834" s="54" t="s">
        <v>378</v>
      </c>
      <c r="C834" s="54" t="s">
        <v>46</v>
      </c>
      <c r="D834" s="54">
        <v>27.880130000000001</v>
      </c>
      <c r="E834" s="54">
        <v>28.121289999999998</v>
      </c>
      <c r="F834" s="54" t="s">
        <v>386</v>
      </c>
      <c r="G834" s="54">
        <v>28.000710000000002</v>
      </c>
    </row>
    <row r="835" spans="1:7" x14ac:dyDescent="0.6">
      <c r="A835" s="54" t="s">
        <v>251</v>
      </c>
      <c r="B835" s="54" t="s">
        <v>378</v>
      </c>
      <c r="C835" s="54" t="s">
        <v>47</v>
      </c>
      <c r="D835" s="54">
        <v>27.83888</v>
      </c>
      <c r="E835" s="54">
        <v>27.747920000000001</v>
      </c>
      <c r="F835" s="54" t="s">
        <v>386</v>
      </c>
      <c r="G835" s="54">
        <v>27.793399999999998</v>
      </c>
    </row>
    <row r="836" spans="1:7" x14ac:dyDescent="0.6">
      <c r="A836" s="54" t="s">
        <v>251</v>
      </c>
      <c r="B836" s="54" t="s">
        <v>378</v>
      </c>
      <c r="C836" s="54" t="s">
        <v>48</v>
      </c>
      <c r="D836" s="54">
        <v>28.159949999999998</v>
      </c>
      <c r="E836" s="54">
        <v>28.20356</v>
      </c>
      <c r="F836" s="54" t="s">
        <v>386</v>
      </c>
      <c r="G836" s="54">
        <v>28.181760000000001</v>
      </c>
    </row>
    <row r="837" spans="1:7" x14ac:dyDescent="0.6">
      <c r="A837" s="54" t="s">
        <v>251</v>
      </c>
      <c r="B837" s="54" t="s">
        <v>378</v>
      </c>
      <c r="C837" s="54" t="s">
        <v>49</v>
      </c>
      <c r="D837" s="54">
        <v>32.080649999999999</v>
      </c>
      <c r="E837" s="54">
        <v>32.150329999999997</v>
      </c>
      <c r="F837" s="54" t="s">
        <v>386</v>
      </c>
      <c r="G837" s="54">
        <v>32.115490000000001</v>
      </c>
    </row>
    <row r="838" spans="1:7" x14ac:dyDescent="0.6">
      <c r="A838" s="54" t="s">
        <v>251</v>
      </c>
      <c r="B838" s="54" t="s">
        <v>378</v>
      </c>
      <c r="C838" s="54" t="s">
        <v>50</v>
      </c>
      <c r="D838" s="54">
        <v>21.84619</v>
      </c>
      <c r="E838" s="54">
        <v>21.732559999999999</v>
      </c>
      <c r="F838" s="54" t="s">
        <v>386</v>
      </c>
      <c r="G838" s="54">
        <v>21.789380000000001</v>
      </c>
    </row>
    <row r="839" spans="1:7" x14ac:dyDescent="0.6">
      <c r="A839" s="54" t="s">
        <v>251</v>
      </c>
      <c r="B839" s="54" t="s">
        <v>378</v>
      </c>
      <c r="C839" s="54" t="s">
        <v>51</v>
      </c>
      <c r="D839" s="54">
        <v>31.6526</v>
      </c>
      <c r="E839" s="54">
        <v>32.113340000000001</v>
      </c>
      <c r="F839" s="54" t="s">
        <v>386</v>
      </c>
      <c r="G839" s="54">
        <v>31.88297</v>
      </c>
    </row>
    <row r="840" spans="1:7" x14ac:dyDescent="0.6">
      <c r="A840" s="54" t="s">
        <v>251</v>
      </c>
      <c r="B840" s="54" t="s">
        <v>378</v>
      </c>
      <c r="C840" s="54" t="s">
        <v>389</v>
      </c>
      <c r="D840" s="54">
        <v>40</v>
      </c>
      <c r="E840" s="54">
        <v>40</v>
      </c>
      <c r="F840" s="54" t="s">
        <v>386</v>
      </c>
      <c r="G840" s="54">
        <v>40</v>
      </c>
    </row>
    <row r="841" spans="1:7" x14ac:dyDescent="0.6">
      <c r="A841" s="54" t="s">
        <v>251</v>
      </c>
      <c r="B841" s="54" t="s">
        <v>378</v>
      </c>
      <c r="C841" s="54" t="s">
        <v>52</v>
      </c>
      <c r="D841" s="54">
        <v>25.432189999999999</v>
      </c>
      <c r="E841" s="54">
        <v>25.330670000000001</v>
      </c>
      <c r="F841" s="54" t="s">
        <v>386</v>
      </c>
      <c r="G841" s="54">
        <v>25.381430000000002</v>
      </c>
    </row>
    <row r="842" spans="1:7" x14ac:dyDescent="0.6">
      <c r="A842" s="54" t="s">
        <v>245</v>
      </c>
      <c r="B842" s="54" t="s">
        <v>379</v>
      </c>
      <c r="C842" s="54" t="s">
        <v>33</v>
      </c>
      <c r="D842" s="54">
        <v>19.826979999999999</v>
      </c>
      <c r="E842" s="54">
        <v>19.683430000000001</v>
      </c>
      <c r="F842" s="54" t="s">
        <v>386</v>
      </c>
      <c r="G842" s="54">
        <v>19.755210000000002</v>
      </c>
    </row>
    <row r="843" spans="1:7" x14ac:dyDescent="0.6">
      <c r="A843" s="54" t="s">
        <v>245</v>
      </c>
      <c r="B843" s="54" t="s">
        <v>379</v>
      </c>
      <c r="C843" s="54" t="s">
        <v>34</v>
      </c>
      <c r="D843" s="54">
        <v>28.104900000000001</v>
      </c>
      <c r="E843" s="54">
        <v>27.8766</v>
      </c>
      <c r="F843" s="54" t="s">
        <v>386</v>
      </c>
      <c r="G843" s="54">
        <v>27.990749999999998</v>
      </c>
    </row>
    <row r="844" spans="1:7" x14ac:dyDescent="0.6">
      <c r="A844" s="54" t="s">
        <v>245</v>
      </c>
      <c r="B844" s="54" t="s">
        <v>379</v>
      </c>
      <c r="C844" s="54" t="s">
        <v>35</v>
      </c>
      <c r="D844" s="54">
        <v>27.59779</v>
      </c>
      <c r="E844" s="54">
        <v>27.482050000000001</v>
      </c>
      <c r="F844" s="54" t="s">
        <v>386</v>
      </c>
      <c r="G844" s="54">
        <v>27.539919999999999</v>
      </c>
    </row>
    <row r="845" spans="1:7" x14ac:dyDescent="0.6">
      <c r="A845" s="54" t="s">
        <v>245</v>
      </c>
      <c r="B845" s="54" t="s">
        <v>379</v>
      </c>
      <c r="C845" s="54" t="s">
        <v>387</v>
      </c>
      <c r="D845" s="54">
        <v>40</v>
      </c>
      <c r="E845" s="54">
        <v>40</v>
      </c>
      <c r="F845" s="54" t="s">
        <v>386</v>
      </c>
      <c r="G845" s="54">
        <v>40</v>
      </c>
    </row>
    <row r="846" spans="1:7" x14ac:dyDescent="0.6">
      <c r="A846" s="54" t="s">
        <v>245</v>
      </c>
      <c r="B846" s="54" t="s">
        <v>379</v>
      </c>
      <c r="C846" s="54" t="s">
        <v>36</v>
      </c>
      <c r="D846" s="54">
        <v>28.154029999999999</v>
      </c>
      <c r="E846" s="54">
        <v>28.201129999999999</v>
      </c>
      <c r="F846" s="54" t="s">
        <v>386</v>
      </c>
      <c r="G846" s="54">
        <v>28.177579999999999</v>
      </c>
    </row>
    <row r="847" spans="1:7" x14ac:dyDescent="0.6">
      <c r="A847" s="54" t="s">
        <v>245</v>
      </c>
      <c r="B847" s="54" t="s">
        <v>379</v>
      </c>
      <c r="C847" s="54" t="s">
        <v>37</v>
      </c>
      <c r="D847" s="54">
        <v>29.75075</v>
      </c>
      <c r="E847" s="54">
        <v>30.00299</v>
      </c>
      <c r="F847" s="54" t="s">
        <v>386</v>
      </c>
      <c r="G847" s="54">
        <v>29.87687</v>
      </c>
    </row>
    <row r="848" spans="1:7" x14ac:dyDescent="0.6">
      <c r="A848" s="54" t="s">
        <v>245</v>
      </c>
      <c r="B848" s="54" t="s">
        <v>379</v>
      </c>
      <c r="C848" s="54" t="s">
        <v>38</v>
      </c>
      <c r="D848" s="54">
        <v>28.380559999999999</v>
      </c>
      <c r="E848" s="54">
        <v>28.28199</v>
      </c>
      <c r="F848" s="54" t="s">
        <v>386</v>
      </c>
      <c r="G848" s="54">
        <v>28.33128</v>
      </c>
    </row>
    <row r="849" spans="1:7" x14ac:dyDescent="0.6">
      <c r="A849" s="54" t="s">
        <v>245</v>
      </c>
      <c r="B849" s="54" t="s">
        <v>379</v>
      </c>
      <c r="C849" s="54" t="s">
        <v>39</v>
      </c>
      <c r="D849" s="54">
        <v>27.025749999999999</v>
      </c>
      <c r="E849" s="54">
        <v>26.75365</v>
      </c>
      <c r="F849" s="54" t="s">
        <v>386</v>
      </c>
      <c r="G849" s="54">
        <v>26.889700000000001</v>
      </c>
    </row>
    <row r="850" spans="1:7" x14ac:dyDescent="0.6">
      <c r="A850" s="54" t="s">
        <v>245</v>
      </c>
      <c r="B850" s="54" t="s">
        <v>379</v>
      </c>
      <c r="C850" s="54" t="s">
        <v>388</v>
      </c>
      <c r="D850" s="54">
        <v>40</v>
      </c>
      <c r="E850" s="54">
        <v>40</v>
      </c>
      <c r="F850" s="54" t="s">
        <v>386</v>
      </c>
      <c r="G850" s="54">
        <v>40</v>
      </c>
    </row>
    <row r="851" spans="1:7" x14ac:dyDescent="0.6">
      <c r="A851" s="54" t="s">
        <v>245</v>
      </c>
      <c r="B851" s="54" t="s">
        <v>379</v>
      </c>
      <c r="C851" s="54" t="s">
        <v>61</v>
      </c>
      <c r="D851" s="54">
        <v>29.875820000000001</v>
      </c>
      <c r="E851" s="54">
        <v>30.104780000000002</v>
      </c>
      <c r="F851" s="54" t="s">
        <v>386</v>
      </c>
      <c r="G851" s="54">
        <v>29.990300000000001</v>
      </c>
    </row>
    <row r="852" spans="1:7" x14ac:dyDescent="0.6">
      <c r="A852" s="54" t="s">
        <v>245</v>
      </c>
      <c r="B852" s="54" t="s">
        <v>379</v>
      </c>
      <c r="C852" s="54" t="s">
        <v>40</v>
      </c>
      <c r="D852" s="54">
        <v>26.65436</v>
      </c>
      <c r="E852" s="54">
        <v>26.531389999999998</v>
      </c>
      <c r="F852" s="54" t="s">
        <v>386</v>
      </c>
      <c r="G852" s="54">
        <v>26.592880000000001</v>
      </c>
    </row>
    <row r="853" spans="1:7" x14ac:dyDescent="0.6">
      <c r="A853" s="54" t="s">
        <v>245</v>
      </c>
      <c r="B853" s="54" t="s">
        <v>379</v>
      </c>
      <c r="C853" s="54" t="s">
        <v>41</v>
      </c>
      <c r="D853" s="54">
        <v>28.7851</v>
      </c>
      <c r="E853" s="54">
        <v>28.798780000000001</v>
      </c>
      <c r="F853" s="54" t="s">
        <v>386</v>
      </c>
      <c r="G853" s="54">
        <v>28.79194</v>
      </c>
    </row>
    <row r="854" spans="1:7" x14ac:dyDescent="0.6">
      <c r="A854" s="54" t="s">
        <v>245</v>
      </c>
      <c r="B854" s="54" t="s">
        <v>379</v>
      </c>
      <c r="C854" s="54" t="s">
        <v>42</v>
      </c>
      <c r="D854" s="54">
        <v>22.296220000000002</v>
      </c>
      <c r="E854" s="54">
        <v>22.120950000000001</v>
      </c>
      <c r="F854" s="54" t="s">
        <v>386</v>
      </c>
      <c r="G854" s="54">
        <v>22.208590000000001</v>
      </c>
    </row>
    <row r="855" spans="1:7" x14ac:dyDescent="0.6">
      <c r="A855" s="54" t="s">
        <v>245</v>
      </c>
      <c r="B855" s="54" t="s">
        <v>379</v>
      </c>
      <c r="C855" s="54" t="s">
        <v>43</v>
      </c>
      <c r="D855" s="54">
        <v>28.511890000000001</v>
      </c>
      <c r="E855" s="54">
        <v>28.294840000000001</v>
      </c>
      <c r="F855" s="54" t="s">
        <v>386</v>
      </c>
      <c r="G855" s="54">
        <v>28.403369999999999</v>
      </c>
    </row>
    <row r="856" spans="1:7" x14ac:dyDescent="0.6">
      <c r="A856" s="54" t="s">
        <v>245</v>
      </c>
      <c r="B856" s="54" t="s">
        <v>379</v>
      </c>
      <c r="C856" s="54" t="s">
        <v>44</v>
      </c>
      <c r="D856" s="54">
        <v>29.39208</v>
      </c>
      <c r="E856" s="54">
        <v>29.244489999999999</v>
      </c>
      <c r="F856" s="54" t="s">
        <v>386</v>
      </c>
      <c r="G856" s="54">
        <v>29.318290000000001</v>
      </c>
    </row>
    <row r="857" spans="1:7" x14ac:dyDescent="0.6">
      <c r="A857" s="54" t="s">
        <v>245</v>
      </c>
      <c r="B857" s="54" t="s">
        <v>379</v>
      </c>
      <c r="C857" s="54" t="s">
        <v>45</v>
      </c>
      <c r="D857" s="54">
        <v>27.334350000000001</v>
      </c>
      <c r="E857" s="54">
        <v>27.179549999999999</v>
      </c>
      <c r="F857" s="54" t="s">
        <v>386</v>
      </c>
      <c r="G857" s="54">
        <v>27.25695</v>
      </c>
    </row>
    <row r="858" spans="1:7" x14ac:dyDescent="0.6">
      <c r="A858" s="54" t="s">
        <v>245</v>
      </c>
      <c r="B858" s="54" t="s">
        <v>379</v>
      </c>
      <c r="C858" s="54" t="s">
        <v>46</v>
      </c>
      <c r="D858" s="54">
        <v>30.465820000000001</v>
      </c>
      <c r="E858" s="54">
        <v>30.25535</v>
      </c>
      <c r="F858" s="54" t="s">
        <v>386</v>
      </c>
      <c r="G858" s="54">
        <v>30.360589999999998</v>
      </c>
    </row>
    <row r="859" spans="1:7" x14ac:dyDescent="0.6">
      <c r="A859" s="54" t="s">
        <v>245</v>
      </c>
      <c r="B859" s="54" t="s">
        <v>379</v>
      </c>
      <c r="C859" s="54" t="s">
        <v>47</v>
      </c>
      <c r="D859" s="54">
        <v>25.7712</v>
      </c>
      <c r="E859" s="54">
        <v>25.66883</v>
      </c>
      <c r="F859" s="54" t="s">
        <v>386</v>
      </c>
      <c r="G859" s="54">
        <v>25.720020000000002</v>
      </c>
    </row>
    <row r="860" spans="1:7" x14ac:dyDescent="0.6">
      <c r="A860" s="54" t="s">
        <v>245</v>
      </c>
      <c r="B860" s="54" t="s">
        <v>379</v>
      </c>
      <c r="C860" s="54" t="s">
        <v>48</v>
      </c>
      <c r="D860" s="54">
        <v>29.69389</v>
      </c>
      <c r="E860" s="54">
        <v>29.77675</v>
      </c>
      <c r="F860" s="54" t="s">
        <v>386</v>
      </c>
      <c r="G860" s="54">
        <v>29.735320000000002</v>
      </c>
    </row>
    <row r="861" spans="1:7" x14ac:dyDescent="0.6">
      <c r="A861" s="54" t="s">
        <v>245</v>
      </c>
      <c r="B861" s="54" t="s">
        <v>379</v>
      </c>
      <c r="C861" s="54" t="s">
        <v>49</v>
      </c>
      <c r="D861" s="54">
        <v>30.31682</v>
      </c>
      <c r="E861" s="54">
        <v>30.49774</v>
      </c>
      <c r="F861" s="54" t="s">
        <v>386</v>
      </c>
      <c r="G861" s="54">
        <v>30.40728</v>
      </c>
    </row>
    <row r="862" spans="1:7" x14ac:dyDescent="0.6">
      <c r="A862" s="54" t="s">
        <v>245</v>
      </c>
      <c r="B862" s="54" t="s">
        <v>379</v>
      </c>
      <c r="C862" s="54" t="s">
        <v>50</v>
      </c>
      <c r="D862" s="54">
        <v>22.220680000000002</v>
      </c>
      <c r="E862" s="54">
        <v>22.164580000000001</v>
      </c>
      <c r="F862" s="54" t="s">
        <v>386</v>
      </c>
      <c r="G862" s="54">
        <v>22.192630000000001</v>
      </c>
    </row>
    <row r="863" spans="1:7" x14ac:dyDescent="0.6">
      <c r="A863" s="54" t="s">
        <v>245</v>
      </c>
      <c r="B863" s="54" t="s">
        <v>379</v>
      </c>
      <c r="C863" s="54" t="s">
        <v>51</v>
      </c>
      <c r="D863" s="54">
        <v>28.962409999999998</v>
      </c>
      <c r="E863" s="54">
        <v>28.741710000000001</v>
      </c>
      <c r="F863" s="54" t="s">
        <v>386</v>
      </c>
      <c r="G863" s="54">
        <v>28.852060000000002</v>
      </c>
    </row>
    <row r="864" spans="1:7" x14ac:dyDescent="0.6">
      <c r="A864" s="54" t="s">
        <v>245</v>
      </c>
      <c r="B864" s="54" t="s">
        <v>379</v>
      </c>
      <c r="C864" s="54" t="s">
        <v>389</v>
      </c>
      <c r="D864" s="54">
        <v>40</v>
      </c>
      <c r="E864" s="54">
        <v>40</v>
      </c>
      <c r="F864" s="54" t="s">
        <v>386</v>
      </c>
      <c r="G864" s="54">
        <v>40</v>
      </c>
    </row>
    <row r="865" spans="1:7" x14ac:dyDescent="0.6">
      <c r="A865" s="54" t="s">
        <v>245</v>
      </c>
      <c r="B865" s="54" t="s">
        <v>379</v>
      </c>
      <c r="C865" s="54" t="s">
        <v>52</v>
      </c>
      <c r="D865" s="54">
        <v>27.076619999999998</v>
      </c>
      <c r="E865" s="54">
        <v>26.960540000000002</v>
      </c>
      <c r="F865" s="54" t="s">
        <v>386</v>
      </c>
      <c r="G865" s="54">
        <v>27.01858</v>
      </c>
    </row>
    <row r="866" spans="1:7" x14ac:dyDescent="0.6">
      <c r="A866" s="54" t="s">
        <v>181</v>
      </c>
      <c r="B866" s="54" t="s">
        <v>380</v>
      </c>
      <c r="C866" s="54" t="s">
        <v>33</v>
      </c>
      <c r="D866" s="54">
        <v>18.58963</v>
      </c>
      <c r="E866" s="54">
        <v>18.423179999999999</v>
      </c>
      <c r="F866" s="54" t="s">
        <v>386</v>
      </c>
      <c r="G866" s="54">
        <v>18.506409999999999</v>
      </c>
    </row>
    <row r="867" spans="1:7" x14ac:dyDescent="0.6">
      <c r="A867" s="54" t="s">
        <v>181</v>
      </c>
      <c r="B867" s="54" t="s">
        <v>380</v>
      </c>
      <c r="C867" s="54" t="s">
        <v>34</v>
      </c>
      <c r="D867" s="54">
        <v>27.297029999999999</v>
      </c>
      <c r="E867" s="54">
        <v>27.383769999999998</v>
      </c>
      <c r="F867" s="54" t="s">
        <v>386</v>
      </c>
      <c r="G867" s="54">
        <v>27.340399999999999</v>
      </c>
    </row>
    <row r="868" spans="1:7" x14ac:dyDescent="0.6">
      <c r="A868" s="54" t="s">
        <v>181</v>
      </c>
      <c r="B868" s="54" t="s">
        <v>380</v>
      </c>
      <c r="C868" s="54" t="s">
        <v>35</v>
      </c>
      <c r="D868" s="54">
        <v>25.036349999999999</v>
      </c>
      <c r="E868" s="54">
        <v>24.908919999999998</v>
      </c>
      <c r="F868" s="54" t="s">
        <v>386</v>
      </c>
      <c r="G868" s="54">
        <v>24.972639999999998</v>
      </c>
    </row>
    <row r="869" spans="1:7" x14ac:dyDescent="0.6">
      <c r="A869" s="54" t="s">
        <v>181</v>
      </c>
      <c r="B869" s="54" t="s">
        <v>380</v>
      </c>
      <c r="C869" s="54" t="s">
        <v>387</v>
      </c>
      <c r="D869" s="54">
        <v>40</v>
      </c>
      <c r="E869" s="54">
        <v>8.6480800000000002</v>
      </c>
      <c r="F869" s="54" t="s">
        <v>386</v>
      </c>
      <c r="G869" s="54">
        <v>24.32404</v>
      </c>
    </row>
    <row r="870" spans="1:7" x14ac:dyDescent="0.6">
      <c r="A870" s="54" t="s">
        <v>181</v>
      </c>
      <c r="B870" s="54" t="s">
        <v>380</v>
      </c>
      <c r="C870" s="54" t="s">
        <v>36</v>
      </c>
      <c r="D870" s="54">
        <v>25.728829999999999</v>
      </c>
      <c r="E870" s="54">
        <v>25.598749999999999</v>
      </c>
      <c r="F870" s="54" t="s">
        <v>386</v>
      </c>
      <c r="G870" s="54">
        <v>25.663789999999999</v>
      </c>
    </row>
    <row r="871" spans="1:7" x14ac:dyDescent="0.6">
      <c r="A871" s="54" t="s">
        <v>181</v>
      </c>
      <c r="B871" s="54" t="s">
        <v>380</v>
      </c>
      <c r="C871" s="54" t="s">
        <v>37</v>
      </c>
      <c r="D871" s="54">
        <v>28.496829999999999</v>
      </c>
      <c r="E871" s="54">
        <v>28.09431</v>
      </c>
      <c r="F871" s="54" t="s">
        <v>386</v>
      </c>
      <c r="G871" s="54">
        <v>28.295570000000001</v>
      </c>
    </row>
    <row r="872" spans="1:7" x14ac:dyDescent="0.6">
      <c r="A872" s="54" t="s">
        <v>181</v>
      </c>
      <c r="B872" s="54" t="s">
        <v>380</v>
      </c>
      <c r="C872" s="54" t="s">
        <v>38</v>
      </c>
      <c r="D872" s="54">
        <v>27.068850000000001</v>
      </c>
      <c r="E872" s="54">
        <v>26.790050000000001</v>
      </c>
      <c r="F872" s="54" t="s">
        <v>386</v>
      </c>
      <c r="G872" s="54">
        <v>26.929449999999999</v>
      </c>
    </row>
    <row r="873" spans="1:7" x14ac:dyDescent="0.6">
      <c r="A873" s="54" t="s">
        <v>181</v>
      </c>
      <c r="B873" s="54" t="s">
        <v>380</v>
      </c>
      <c r="C873" s="54" t="s">
        <v>39</v>
      </c>
      <c r="D873" s="54">
        <v>25.86214</v>
      </c>
      <c r="E873" s="54">
        <v>25.78633</v>
      </c>
      <c r="F873" s="54" t="s">
        <v>386</v>
      </c>
      <c r="G873" s="54">
        <v>25.82424</v>
      </c>
    </row>
    <row r="874" spans="1:7" x14ac:dyDescent="0.6">
      <c r="A874" s="54" t="s">
        <v>181</v>
      </c>
      <c r="B874" s="54" t="s">
        <v>380</v>
      </c>
      <c r="C874" s="54" t="s">
        <v>388</v>
      </c>
      <c r="D874" s="54">
        <v>40</v>
      </c>
      <c r="E874" s="54">
        <v>40</v>
      </c>
      <c r="F874" s="54" t="s">
        <v>386</v>
      </c>
      <c r="G874" s="54">
        <v>40</v>
      </c>
    </row>
    <row r="875" spans="1:7" x14ac:dyDescent="0.6">
      <c r="A875" s="54" t="s">
        <v>181</v>
      </c>
      <c r="B875" s="54" t="s">
        <v>380</v>
      </c>
      <c r="C875" s="54" t="s">
        <v>61</v>
      </c>
      <c r="D875" s="54">
        <v>28.923940000000002</v>
      </c>
      <c r="E875" s="54">
        <v>29.254480000000001</v>
      </c>
      <c r="F875" s="54" t="s">
        <v>386</v>
      </c>
      <c r="G875" s="54">
        <v>29.089210000000001</v>
      </c>
    </row>
    <row r="876" spans="1:7" x14ac:dyDescent="0.6">
      <c r="A876" s="54" t="s">
        <v>181</v>
      </c>
      <c r="B876" s="54" t="s">
        <v>380</v>
      </c>
      <c r="C876" s="54" t="s">
        <v>40</v>
      </c>
      <c r="D876" s="54">
        <v>24.322489999999998</v>
      </c>
      <c r="E876" s="54">
        <v>24.277650000000001</v>
      </c>
      <c r="F876" s="54" t="s">
        <v>386</v>
      </c>
      <c r="G876" s="54">
        <v>24.300070000000002</v>
      </c>
    </row>
    <row r="877" spans="1:7" x14ac:dyDescent="0.6">
      <c r="A877" s="54" t="s">
        <v>181</v>
      </c>
      <c r="B877" s="54" t="s">
        <v>380</v>
      </c>
      <c r="C877" s="54" t="s">
        <v>41</v>
      </c>
      <c r="D877" s="54">
        <v>24.09159</v>
      </c>
      <c r="E877" s="54">
        <v>23.973220000000001</v>
      </c>
      <c r="F877" s="54" t="s">
        <v>386</v>
      </c>
      <c r="G877" s="54">
        <v>24.032409999999999</v>
      </c>
    </row>
    <row r="878" spans="1:7" x14ac:dyDescent="0.6">
      <c r="A878" s="54" t="s">
        <v>181</v>
      </c>
      <c r="B878" s="54" t="s">
        <v>380</v>
      </c>
      <c r="C878" s="54" t="s">
        <v>42</v>
      </c>
      <c r="D878" s="54">
        <v>20.436530000000001</v>
      </c>
      <c r="E878" s="54">
        <v>20.39658</v>
      </c>
      <c r="F878" s="54" t="s">
        <v>386</v>
      </c>
      <c r="G878" s="54">
        <v>20.41656</v>
      </c>
    </row>
    <row r="879" spans="1:7" x14ac:dyDescent="0.6">
      <c r="A879" s="54" t="s">
        <v>181</v>
      </c>
      <c r="B879" s="54" t="s">
        <v>380</v>
      </c>
      <c r="C879" s="54" t="s">
        <v>43</v>
      </c>
      <c r="D879" s="54">
        <v>25.713899999999999</v>
      </c>
      <c r="E879" s="54">
        <v>25.573090000000001</v>
      </c>
      <c r="F879" s="54" t="s">
        <v>386</v>
      </c>
      <c r="G879" s="54">
        <v>25.6435</v>
      </c>
    </row>
    <row r="880" spans="1:7" x14ac:dyDescent="0.6">
      <c r="A880" s="54" t="s">
        <v>181</v>
      </c>
      <c r="B880" s="54" t="s">
        <v>380</v>
      </c>
      <c r="C880" s="54" t="s">
        <v>44</v>
      </c>
      <c r="D880" s="54">
        <v>24.493569999999998</v>
      </c>
      <c r="E880" s="54">
        <v>24.58325</v>
      </c>
      <c r="F880" s="54" t="s">
        <v>386</v>
      </c>
      <c r="G880" s="54">
        <v>24.538409999999999</v>
      </c>
    </row>
    <row r="881" spans="1:7" x14ac:dyDescent="0.6">
      <c r="A881" s="54" t="s">
        <v>181</v>
      </c>
      <c r="B881" s="54" t="s">
        <v>380</v>
      </c>
      <c r="C881" s="54" t="s">
        <v>45</v>
      </c>
      <c r="D881" s="54">
        <v>26.429200000000002</v>
      </c>
      <c r="E881" s="54">
        <v>26.522069999999999</v>
      </c>
      <c r="F881" s="54" t="s">
        <v>386</v>
      </c>
      <c r="G881" s="54">
        <v>26.475639999999999</v>
      </c>
    </row>
    <row r="882" spans="1:7" x14ac:dyDescent="0.6">
      <c r="A882" s="54" t="s">
        <v>181</v>
      </c>
      <c r="B882" s="54" t="s">
        <v>380</v>
      </c>
      <c r="C882" s="54" t="s">
        <v>46</v>
      </c>
      <c r="D882" s="54">
        <v>29.000779999999999</v>
      </c>
      <c r="E882" s="54">
        <v>29.04543</v>
      </c>
      <c r="F882" s="54" t="s">
        <v>386</v>
      </c>
      <c r="G882" s="54">
        <v>29.023109999999999</v>
      </c>
    </row>
    <row r="883" spans="1:7" x14ac:dyDescent="0.6">
      <c r="A883" s="54" t="s">
        <v>181</v>
      </c>
      <c r="B883" s="54" t="s">
        <v>380</v>
      </c>
      <c r="C883" s="54" t="s">
        <v>47</v>
      </c>
      <c r="D883" s="54">
        <v>22.453479999999999</v>
      </c>
      <c r="E883" s="54">
        <v>22.404959999999999</v>
      </c>
      <c r="F883" s="54" t="s">
        <v>386</v>
      </c>
      <c r="G883" s="54">
        <v>22.429220000000001</v>
      </c>
    </row>
    <row r="884" spans="1:7" x14ac:dyDescent="0.6">
      <c r="A884" s="54" t="s">
        <v>181</v>
      </c>
      <c r="B884" s="54" t="s">
        <v>380</v>
      </c>
      <c r="C884" s="54" t="s">
        <v>48</v>
      </c>
      <c r="D884" s="54">
        <v>28.914639999999999</v>
      </c>
      <c r="E884" s="54">
        <v>28.790870000000002</v>
      </c>
      <c r="F884" s="54" t="s">
        <v>386</v>
      </c>
      <c r="G884" s="54">
        <v>28.85276</v>
      </c>
    </row>
    <row r="885" spans="1:7" x14ac:dyDescent="0.6">
      <c r="A885" s="54" t="s">
        <v>181</v>
      </c>
      <c r="B885" s="54" t="s">
        <v>380</v>
      </c>
      <c r="C885" s="54" t="s">
        <v>49</v>
      </c>
      <c r="D885" s="54">
        <v>25.275110000000002</v>
      </c>
      <c r="E885" s="54">
        <v>25.29279</v>
      </c>
      <c r="F885" s="54" t="s">
        <v>386</v>
      </c>
      <c r="G885" s="54">
        <v>25.283950000000001</v>
      </c>
    </row>
    <row r="886" spans="1:7" x14ac:dyDescent="0.6">
      <c r="A886" s="54" t="s">
        <v>181</v>
      </c>
      <c r="B886" s="54" t="s">
        <v>380</v>
      </c>
      <c r="C886" s="54" t="s">
        <v>50</v>
      </c>
      <c r="D886" s="54">
        <v>21.065259999999999</v>
      </c>
      <c r="E886" s="54">
        <v>21.12743</v>
      </c>
      <c r="F886" s="54" t="s">
        <v>386</v>
      </c>
      <c r="G886" s="54">
        <v>21.096350000000001</v>
      </c>
    </row>
    <row r="887" spans="1:7" x14ac:dyDescent="0.6">
      <c r="A887" s="54" t="s">
        <v>181</v>
      </c>
      <c r="B887" s="54" t="s">
        <v>380</v>
      </c>
      <c r="C887" s="54" t="s">
        <v>51</v>
      </c>
      <c r="D887" s="54">
        <v>24.42229</v>
      </c>
      <c r="E887" s="54">
        <v>24.50675</v>
      </c>
      <c r="F887" s="54" t="s">
        <v>386</v>
      </c>
      <c r="G887" s="54">
        <v>24.46452</v>
      </c>
    </row>
    <row r="888" spans="1:7" x14ac:dyDescent="0.6">
      <c r="A888" s="54" t="s">
        <v>181</v>
      </c>
      <c r="B888" s="54" t="s">
        <v>380</v>
      </c>
      <c r="C888" s="54" t="s">
        <v>389</v>
      </c>
      <c r="D888" s="54">
        <v>40</v>
      </c>
      <c r="E888" s="54">
        <v>40</v>
      </c>
      <c r="F888" s="54" t="s">
        <v>386</v>
      </c>
      <c r="G888" s="54">
        <v>40</v>
      </c>
    </row>
    <row r="889" spans="1:7" x14ac:dyDescent="0.6">
      <c r="A889" s="54" t="s">
        <v>181</v>
      </c>
      <c r="B889" s="54" t="s">
        <v>380</v>
      </c>
      <c r="C889" s="54" t="s">
        <v>52</v>
      </c>
      <c r="D889" s="54">
        <v>24.972449999999998</v>
      </c>
      <c r="E889" s="54">
        <v>25.338750000000001</v>
      </c>
      <c r="F889" s="54" t="s">
        <v>386</v>
      </c>
      <c r="G889" s="54">
        <v>25.1556</v>
      </c>
    </row>
    <row r="890" spans="1:7" x14ac:dyDescent="0.6">
      <c r="A890" s="54" t="s">
        <v>151</v>
      </c>
      <c r="B890" s="54" t="s">
        <v>381</v>
      </c>
      <c r="C890" s="54" t="s">
        <v>33</v>
      </c>
      <c r="D890" s="54">
        <v>18.769290000000002</v>
      </c>
      <c r="E890" s="54">
        <v>18.666170000000001</v>
      </c>
      <c r="F890" s="54" t="s">
        <v>386</v>
      </c>
      <c r="G890" s="54">
        <v>18.71773</v>
      </c>
    </row>
    <row r="891" spans="1:7" x14ac:dyDescent="0.6">
      <c r="A891" s="54" t="s">
        <v>151</v>
      </c>
      <c r="B891" s="54" t="s">
        <v>381</v>
      </c>
      <c r="C891" s="54" t="s">
        <v>34</v>
      </c>
      <c r="D891" s="54">
        <v>26.686399999999999</v>
      </c>
      <c r="E891" s="54">
        <v>26.72034</v>
      </c>
      <c r="F891" s="54" t="s">
        <v>386</v>
      </c>
      <c r="G891" s="54">
        <v>26.70337</v>
      </c>
    </row>
    <row r="892" spans="1:7" x14ac:dyDescent="0.6">
      <c r="A892" s="54" t="s">
        <v>151</v>
      </c>
      <c r="B892" s="54" t="s">
        <v>381</v>
      </c>
      <c r="C892" s="54" t="s">
        <v>35</v>
      </c>
      <c r="D892" s="54">
        <v>24.668089999999999</v>
      </c>
      <c r="E892" s="54">
        <v>24.67455</v>
      </c>
      <c r="F892" s="54" t="s">
        <v>386</v>
      </c>
      <c r="G892" s="54">
        <v>24.671320000000001</v>
      </c>
    </row>
    <row r="893" spans="1:7" x14ac:dyDescent="0.6">
      <c r="A893" s="54" t="s">
        <v>151</v>
      </c>
      <c r="B893" s="54" t="s">
        <v>381</v>
      </c>
      <c r="C893" s="54" t="s">
        <v>387</v>
      </c>
      <c r="D893" s="54">
        <v>25.742730000000002</v>
      </c>
      <c r="E893" s="54">
        <v>19.63513</v>
      </c>
      <c r="F893" s="54" t="s">
        <v>386</v>
      </c>
      <c r="G893" s="54">
        <v>22.688929999999999</v>
      </c>
    </row>
    <row r="894" spans="1:7" x14ac:dyDescent="0.6">
      <c r="A894" s="54" t="s">
        <v>151</v>
      </c>
      <c r="B894" s="54" t="s">
        <v>381</v>
      </c>
      <c r="C894" s="54" t="s">
        <v>36</v>
      </c>
      <c r="D894" s="54">
        <v>26.359089999999998</v>
      </c>
      <c r="E894" s="54">
        <v>26.367799999999999</v>
      </c>
      <c r="F894" s="54" t="s">
        <v>386</v>
      </c>
      <c r="G894" s="54">
        <v>26.36345</v>
      </c>
    </row>
    <row r="895" spans="1:7" x14ac:dyDescent="0.6">
      <c r="A895" s="54" t="s">
        <v>151</v>
      </c>
      <c r="B895" s="54" t="s">
        <v>381</v>
      </c>
      <c r="C895" s="54" t="s">
        <v>37</v>
      </c>
      <c r="D895" s="54">
        <v>27.722989999999999</v>
      </c>
      <c r="E895" s="54">
        <v>27.903919999999999</v>
      </c>
      <c r="F895" s="54" t="s">
        <v>386</v>
      </c>
      <c r="G895" s="54">
        <v>27.813459999999999</v>
      </c>
    </row>
    <row r="896" spans="1:7" x14ac:dyDescent="0.6">
      <c r="A896" s="54" t="s">
        <v>151</v>
      </c>
      <c r="B896" s="54" t="s">
        <v>381</v>
      </c>
      <c r="C896" s="54" t="s">
        <v>38</v>
      </c>
      <c r="D896" s="54">
        <v>25.914860000000001</v>
      </c>
      <c r="E896" s="54">
        <v>26.056049999999999</v>
      </c>
      <c r="F896" s="54" t="s">
        <v>386</v>
      </c>
      <c r="G896" s="54">
        <v>25.98546</v>
      </c>
    </row>
    <row r="897" spans="1:7" x14ac:dyDescent="0.6">
      <c r="A897" s="54" t="s">
        <v>151</v>
      </c>
      <c r="B897" s="54" t="s">
        <v>381</v>
      </c>
      <c r="C897" s="54" t="s">
        <v>39</v>
      </c>
      <c r="D897" s="54">
        <v>25.026499999999999</v>
      </c>
      <c r="E897" s="54">
        <v>25.170570000000001</v>
      </c>
      <c r="F897" s="54" t="s">
        <v>386</v>
      </c>
      <c r="G897" s="54">
        <v>25.09854</v>
      </c>
    </row>
    <row r="898" spans="1:7" x14ac:dyDescent="0.6">
      <c r="A898" s="54" t="s">
        <v>151</v>
      </c>
      <c r="B898" s="54" t="s">
        <v>381</v>
      </c>
      <c r="C898" s="54" t="s">
        <v>388</v>
      </c>
      <c r="D898" s="54">
        <v>40</v>
      </c>
      <c r="E898" s="54">
        <v>40</v>
      </c>
      <c r="F898" s="54" t="s">
        <v>386</v>
      </c>
      <c r="G898" s="54">
        <v>40</v>
      </c>
    </row>
    <row r="899" spans="1:7" x14ac:dyDescent="0.6">
      <c r="A899" s="54" t="s">
        <v>151</v>
      </c>
      <c r="B899" s="54" t="s">
        <v>381</v>
      </c>
      <c r="C899" s="54" t="s">
        <v>61</v>
      </c>
      <c r="D899" s="54">
        <v>28.659549999999999</v>
      </c>
      <c r="E899" s="54">
        <v>28.69622</v>
      </c>
      <c r="F899" s="54" t="s">
        <v>386</v>
      </c>
      <c r="G899" s="54">
        <v>28.677890000000001</v>
      </c>
    </row>
    <row r="900" spans="1:7" x14ac:dyDescent="0.6">
      <c r="A900" s="54" t="s">
        <v>151</v>
      </c>
      <c r="B900" s="54" t="s">
        <v>381</v>
      </c>
      <c r="C900" s="54" t="s">
        <v>40</v>
      </c>
      <c r="D900" s="54">
        <v>25.17005</v>
      </c>
      <c r="E900" s="54">
        <v>25.23142</v>
      </c>
      <c r="F900" s="54" t="s">
        <v>386</v>
      </c>
      <c r="G900" s="54">
        <v>25.20074</v>
      </c>
    </row>
    <row r="901" spans="1:7" x14ac:dyDescent="0.6">
      <c r="A901" s="54" t="s">
        <v>151</v>
      </c>
      <c r="B901" s="54" t="s">
        <v>381</v>
      </c>
      <c r="C901" s="54" t="s">
        <v>41</v>
      </c>
      <c r="D901" s="54">
        <v>21.777239999999999</v>
      </c>
      <c r="E901" s="54">
        <v>21.772189999999998</v>
      </c>
      <c r="F901" s="54" t="s">
        <v>386</v>
      </c>
      <c r="G901" s="54">
        <v>21.774719999999999</v>
      </c>
    </row>
    <row r="902" spans="1:7" x14ac:dyDescent="0.6">
      <c r="A902" s="54" t="s">
        <v>151</v>
      </c>
      <c r="B902" s="54" t="s">
        <v>381</v>
      </c>
      <c r="C902" s="54" t="s">
        <v>42</v>
      </c>
      <c r="D902" s="54">
        <v>20.16037</v>
      </c>
      <c r="E902" s="54">
        <v>20.041090000000001</v>
      </c>
      <c r="F902" s="54" t="s">
        <v>386</v>
      </c>
      <c r="G902" s="54">
        <v>20.100729999999999</v>
      </c>
    </row>
    <row r="903" spans="1:7" x14ac:dyDescent="0.6">
      <c r="A903" s="54" t="s">
        <v>151</v>
      </c>
      <c r="B903" s="54" t="s">
        <v>381</v>
      </c>
      <c r="C903" s="54" t="s">
        <v>43</v>
      </c>
      <c r="D903" s="54">
        <v>27.13148</v>
      </c>
      <c r="E903" s="54">
        <v>27.328440000000001</v>
      </c>
      <c r="F903" s="54" t="s">
        <v>386</v>
      </c>
      <c r="G903" s="54">
        <v>27.229959999999998</v>
      </c>
    </row>
    <row r="904" spans="1:7" x14ac:dyDescent="0.6">
      <c r="A904" s="54" t="s">
        <v>151</v>
      </c>
      <c r="B904" s="54" t="s">
        <v>381</v>
      </c>
      <c r="C904" s="54" t="s">
        <v>44</v>
      </c>
      <c r="D904" s="54">
        <v>26.743459999999999</v>
      </c>
      <c r="E904" s="54">
        <v>26.681750000000001</v>
      </c>
      <c r="F904" s="54" t="s">
        <v>386</v>
      </c>
      <c r="G904" s="54">
        <v>26.712610000000002</v>
      </c>
    </row>
    <row r="905" spans="1:7" x14ac:dyDescent="0.6">
      <c r="A905" s="54" t="s">
        <v>151</v>
      </c>
      <c r="B905" s="54" t="s">
        <v>381</v>
      </c>
      <c r="C905" s="54" t="s">
        <v>45</v>
      </c>
      <c r="D905" s="54">
        <v>26.147010000000002</v>
      </c>
      <c r="E905" s="54">
        <v>26.183979999999998</v>
      </c>
      <c r="F905" s="54" t="s">
        <v>386</v>
      </c>
      <c r="G905" s="54">
        <v>26.165500000000002</v>
      </c>
    </row>
    <row r="906" spans="1:7" x14ac:dyDescent="0.6">
      <c r="A906" s="54" t="s">
        <v>151</v>
      </c>
      <c r="B906" s="54" t="s">
        <v>381</v>
      </c>
      <c r="C906" s="54" t="s">
        <v>46</v>
      </c>
      <c r="D906" s="54">
        <v>26.772559999999999</v>
      </c>
      <c r="E906" s="54">
        <v>27.056629999999998</v>
      </c>
      <c r="F906" s="54" t="s">
        <v>386</v>
      </c>
      <c r="G906" s="54">
        <v>26.9146</v>
      </c>
    </row>
    <row r="907" spans="1:7" x14ac:dyDescent="0.6">
      <c r="A907" s="54" t="s">
        <v>151</v>
      </c>
      <c r="B907" s="54" t="s">
        <v>381</v>
      </c>
      <c r="C907" s="54" t="s">
        <v>47</v>
      </c>
      <c r="D907" s="54">
        <v>22.815719999999999</v>
      </c>
      <c r="E907" s="54">
        <v>22.95148</v>
      </c>
      <c r="F907" s="54" t="s">
        <v>386</v>
      </c>
      <c r="G907" s="54">
        <v>22.883600000000001</v>
      </c>
    </row>
    <row r="908" spans="1:7" x14ac:dyDescent="0.6">
      <c r="A908" s="54" t="s">
        <v>151</v>
      </c>
      <c r="B908" s="54" t="s">
        <v>381</v>
      </c>
      <c r="C908" s="54" t="s">
        <v>48</v>
      </c>
      <c r="D908" s="54">
        <v>27.845400000000001</v>
      </c>
      <c r="E908" s="54">
        <v>27.844989999999999</v>
      </c>
      <c r="F908" s="54" t="s">
        <v>386</v>
      </c>
      <c r="G908" s="54">
        <v>27.845199999999998</v>
      </c>
    </row>
    <row r="909" spans="1:7" x14ac:dyDescent="0.6">
      <c r="A909" s="54" t="s">
        <v>151</v>
      </c>
      <c r="B909" s="54" t="s">
        <v>381</v>
      </c>
      <c r="C909" s="54" t="s">
        <v>49</v>
      </c>
      <c r="D909" s="54">
        <v>26.739419999999999</v>
      </c>
      <c r="E909" s="54">
        <v>26.658000000000001</v>
      </c>
      <c r="F909" s="54" t="s">
        <v>386</v>
      </c>
      <c r="G909" s="54">
        <v>26.698709999999998</v>
      </c>
    </row>
    <row r="910" spans="1:7" x14ac:dyDescent="0.6">
      <c r="A910" s="54" t="s">
        <v>151</v>
      </c>
      <c r="B910" s="54" t="s">
        <v>381</v>
      </c>
      <c r="C910" s="54" t="s">
        <v>50</v>
      </c>
      <c r="D910" s="54">
        <v>20.920259999999999</v>
      </c>
      <c r="E910" s="54">
        <v>20.871739999999999</v>
      </c>
      <c r="F910" s="54" t="s">
        <v>386</v>
      </c>
      <c r="G910" s="54">
        <v>20.896000000000001</v>
      </c>
    </row>
    <row r="911" spans="1:7" x14ac:dyDescent="0.6">
      <c r="A911" s="54" t="s">
        <v>151</v>
      </c>
      <c r="B911" s="54" t="s">
        <v>381</v>
      </c>
      <c r="C911" s="54" t="s">
        <v>51</v>
      </c>
      <c r="D911" s="54">
        <v>24.619450000000001</v>
      </c>
      <c r="E911" s="54">
        <v>24.598210000000002</v>
      </c>
      <c r="F911" s="54" t="s">
        <v>386</v>
      </c>
      <c r="G911" s="54">
        <v>24.608830000000001</v>
      </c>
    </row>
    <row r="912" spans="1:7" x14ac:dyDescent="0.6">
      <c r="A912" s="54" t="s">
        <v>151</v>
      </c>
      <c r="B912" s="54" t="s">
        <v>381</v>
      </c>
      <c r="C912" s="54" t="s">
        <v>389</v>
      </c>
      <c r="D912" s="54">
        <v>40</v>
      </c>
      <c r="E912" s="54">
        <v>40</v>
      </c>
      <c r="F912" s="54" t="s">
        <v>386</v>
      </c>
      <c r="G912" s="54">
        <v>40</v>
      </c>
    </row>
    <row r="913" spans="1:7" x14ac:dyDescent="0.6">
      <c r="A913" s="54" t="s">
        <v>151</v>
      </c>
      <c r="B913" s="54" t="s">
        <v>381</v>
      </c>
      <c r="C913" s="54" t="s">
        <v>52</v>
      </c>
      <c r="D913" s="54">
        <v>24.959250000000001</v>
      </c>
      <c r="E913" s="54">
        <v>24.803699999999999</v>
      </c>
      <c r="F913" s="54" t="s">
        <v>386</v>
      </c>
      <c r="G913" s="54">
        <v>24.88148</v>
      </c>
    </row>
    <row r="914" spans="1:7" x14ac:dyDescent="0.6">
      <c r="A914" s="54" t="s">
        <v>175</v>
      </c>
      <c r="B914" s="54" t="s">
        <v>382</v>
      </c>
      <c r="C914" s="54" t="s">
        <v>33</v>
      </c>
      <c r="D914" s="54">
        <v>18.49259</v>
      </c>
      <c r="E914" s="54">
        <v>18.42577</v>
      </c>
      <c r="F914" s="54" t="s">
        <v>386</v>
      </c>
      <c r="G914" s="54">
        <v>18.45918</v>
      </c>
    </row>
    <row r="915" spans="1:7" x14ac:dyDescent="0.6">
      <c r="A915" s="54" t="s">
        <v>175</v>
      </c>
      <c r="B915" s="54" t="s">
        <v>382</v>
      </c>
      <c r="C915" s="54" t="s">
        <v>34</v>
      </c>
      <c r="D915" s="54">
        <v>25.59281</v>
      </c>
      <c r="E915" s="54">
        <v>25.634709999999998</v>
      </c>
      <c r="F915" s="54" t="s">
        <v>386</v>
      </c>
      <c r="G915" s="54">
        <v>25.613759999999999</v>
      </c>
    </row>
    <row r="916" spans="1:7" x14ac:dyDescent="0.6">
      <c r="A916" s="54" t="s">
        <v>175</v>
      </c>
      <c r="B916" s="54" t="s">
        <v>382</v>
      </c>
      <c r="C916" s="54" t="s">
        <v>35</v>
      </c>
      <c r="D916" s="54">
        <v>25.204540000000001</v>
      </c>
      <c r="E916" s="54">
        <v>25.026599999999998</v>
      </c>
      <c r="F916" s="54" t="s">
        <v>386</v>
      </c>
      <c r="G916" s="54">
        <v>25.115570000000002</v>
      </c>
    </row>
    <row r="917" spans="1:7" x14ac:dyDescent="0.6">
      <c r="A917" s="54" t="s">
        <v>175</v>
      </c>
      <c r="B917" s="54" t="s">
        <v>382</v>
      </c>
      <c r="C917" s="54" t="s">
        <v>387</v>
      </c>
      <c r="D917" s="54">
        <v>27.617850000000001</v>
      </c>
      <c r="E917" s="54">
        <v>40</v>
      </c>
      <c r="F917" s="54" t="s">
        <v>386</v>
      </c>
      <c r="G917" s="54">
        <v>33.808929999999997</v>
      </c>
    </row>
    <row r="918" spans="1:7" x14ac:dyDescent="0.6">
      <c r="A918" s="54" t="s">
        <v>175</v>
      </c>
      <c r="B918" s="54" t="s">
        <v>382</v>
      </c>
      <c r="C918" s="54" t="s">
        <v>36</v>
      </c>
      <c r="D918" s="54">
        <v>27.908249999999999</v>
      </c>
      <c r="E918" s="54">
        <v>27.781030000000001</v>
      </c>
      <c r="F918" s="54" t="s">
        <v>386</v>
      </c>
      <c r="G918" s="54">
        <v>27.844639999999998</v>
      </c>
    </row>
    <row r="919" spans="1:7" x14ac:dyDescent="0.6">
      <c r="A919" s="54" t="s">
        <v>175</v>
      </c>
      <c r="B919" s="54" t="s">
        <v>382</v>
      </c>
      <c r="C919" s="54" t="s">
        <v>37</v>
      </c>
      <c r="D919" s="54">
        <v>25.974699999999999</v>
      </c>
      <c r="E919" s="54">
        <v>26.022210000000001</v>
      </c>
      <c r="F919" s="54" t="s">
        <v>386</v>
      </c>
      <c r="G919" s="54">
        <v>25.998460000000001</v>
      </c>
    </row>
    <row r="920" spans="1:7" x14ac:dyDescent="0.6">
      <c r="A920" s="54" t="s">
        <v>175</v>
      </c>
      <c r="B920" s="54" t="s">
        <v>382</v>
      </c>
      <c r="C920" s="54" t="s">
        <v>38</v>
      </c>
      <c r="D920" s="54">
        <v>25.76249</v>
      </c>
      <c r="E920" s="54">
        <v>25.817900000000002</v>
      </c>
      <c r="F920" s="54" t="s">
        <v>386</v>
      </c>
      <c r="G920" s="54">
        <v>25.790199999999999</v>
      </c>
    </row>
    <row r="921" spans="1:7" x14ac:dyDescent="0.6">
      <c r="A921" s="54" t="s">
        <v>175</v>
      </c>
      <c r="B921" s="54" t="s">
        <v>382</v>
      </c>
      <c r="C921" s="54" t="s">
        <v>39</v>
      </c>
      <c r="D921" s="54">
        <v>25.324210000000001</v>
      </c>
      <c r="E921" s="54">
        <v>25.14188</v>
      </c>
      <c r="F921" s="54" t="s">
        <v>386</v>
      </c>
      <c r="G921" s="54">
        <v>25.233049999999999</v>
      </c>
    </row>
    <row r="922" spans="1:7" x14ac:dyDescent="0.6">
      <c r="A922" s="54" t="s">
        <v>175</v>
      </c>
      <c r="B922" s="54" t="s">
        <v>382</v>
      </c>
      <c r="C922" s="54" t="s">
        <v>388</v>
      </c>
      <c r="D922" s="54">
        <v>40</v>
      </c>
      <c r="E922" s="54">
        <v>40</v>
      </c>
      <c r="F922" s="54" t="s">
        <v>386</v>
      </c>
      <c r="G922" s="54">
        <v>40</v>
      </c>
    </row>
    <row r="923" spans="1:7" x14ac:dyDescent="0.6">
      <c r="A923" s="54" t="s">
        <v>175</v>
      </c>
      <c r="B923" s="54" t="s">
        <v>382</v>
      </c>
      <c r="C923" s="54" t="s">
        <v>61</v>
      </c>
      <c r="D923" s="54">
        <v>27.463190000000001</v>
      </c>
      <c r="E923" s="54">
        <v>27.551110000000001</v>
      </c>
      <c r="F923" s="54" t="s">
        <v>386</v>
      </c>
      <c r="G923" s="54">
        <v>27.507149999999999</v>
      </c>
    </row>
    <row r="924" spans="1:7" x14ac:dyDescent="0.6">
      <c r="A924" s="54" t="s">
        <v>175</v>
      </c>
      <c r="B924" s="54" t="s">
        <v>382</v>
      </c>
      <c r="C924" s="54" t="s">
        <v>40</v>
      </c>
      <c r="D924" s="54">
        <v>24.48302</v>
      </c>
      <c r="E924" s="54">
        <v>24.466550000000002</v>
      </c>
      <c r="F924" s="54" t="s">
        <v>386</v>
      </c>
      <c r="G924" s="54">
        <v>24.474789999999999</v>
      </c>
    </row>
    <row r="925" spans="1:7" x14ac:dyDescent="0.6">
      <c r="A925" s="54" t="s">
        <v>175</v>
      </c>
      <c r="B925" s="54" t="s">
        <v>382</v>
      </c>
      <c r="C925" s="54" t="s">
        <v>41</v>
      </c>
      <c r="D925" s="54">
        <v>28.209050000000001</v>
      </c>
      <c r="E925" s="54">
        <v>28.277000000000001</v>
      </c>
      <c r="F925" s="54" t="s">
        <v>386</v>
      </c>
      <c r="G925" s="54">
        <v>28.243030000000001</v>
      </c>
    </row>
    <row r="926" spans="1:7" x14ac:dyDescent="0.6">
      <c r="A926" s="54" t="s">
        <v>175</v>
      </c>
      <c r="B926" s="54" t="s">
        <v>382</v>
      </c>
      <c r="C926" s="54" t="s">
        <v>42</v>
      </c>
      <c r="D926" s="54">
        <v>19.56353</v>
      </c>
      <c r="E926" s="54">
        <v>19.525079999999999</v>
      </c>
      <c r="F926" s="54" t="s">
        <v>386</v>
      </c>
      <c r="G926" s="54">
        <v>19.544309999999999</v>
      </c>
    </row>
    <row r="927" spans="1:7" x14ac:dyDescent="0.6">
      <c r="A927" s="54" t="s">
        <v>175</v>
      </c>
      <c r="B927" s="54" t="s">
        <v>382</v>
      </c>
      <c r="C927" s="54" t="s">
        <v>43</v>
      </c>
      <c r="D927" s="54">
        <v>27.343440000000001</v>
      </c>
      <c r="E927" s="54">
        <v>27.225380000000001</v>
      </c>
      <c r="F927" s="54" t="s">
        <v>386</v>
      </c>
      <c r="G927" s="54">
        <v>27.284410000000001</v>
      </c>
    </row>
    <row r="928" spans="1:7" x14ac:dyDescent="0.6">
      <c r="A928" s="54" t="s">
        <v>175</v>
      </c>
      <c r="B928" s="54" t="s">
        <v>382</v>
      </c>
      <c r="C928" s="54" t="s">
        <v>44</v>
      </c>
      <c r="D928" s="54">
        <v>25.449780000000001</v>
      </c>
      <c r="E928" s="54">
        <v>25.505769999999998</v>
      </c>
      <c r="F928" s="54" t="s">
        <v>386</v>
      </c>
      <c r="G928" s="54">
        <v>25.477779999999999</v>
      </c>
    </row>
    <row r="929" spans="1:7" x14ac:dyDescent="0.6">
      <c r="A929" s="54" t="s">
        <v>175</v>
      </c>
      <c r="B929" s="54" t="s">
        <v>382</v>
      </c>
      <c r="C929" s="54" t="s">
        <v>45</v>
      </c>
      <c r="D929" s="54">
        <v>27.530259999999998</v>
      </c>
      <c r="E929" s="54">
        <v>27.554369999999999</v>
      </c>
      <c r="F929" s="54" t="s">
        <v>386</v>
      </c>
      <c r="G929" s="54">
        <v>27.54232</v>
      </c>
    </row>
    <row r="930" spans="1:7" x14ac:dyDescent="0.6">
      <c r="A930" s="54" t="s">
        <v>175</v>
      </c>
      <c r="B930" s="54" t="s">
        <v>382</v>
      </c>
      <c r="C930" s="54" t="s">
        <v>46</v>
      </c>
      <c r="D930" s="54">
        <v>25.46922</v>
      </c>
      <c r="E930" s="54">
        <v>25.501259999999998</v>
      </c>
      <c r="F930" s="54" t="s">
        <v>386</v>
      </c>
      <c r="G930" s="54">
        <v>25.485240000000001</v>
      </c>
    </row>
    <row r="931" spans="1:7" x14ac:dyDescent="0.6">
      <c r="A931" s="54" t="s">
        <v>175</v>
      </c>
      <c r="B931" s="54" t="s">
        <v>382</v>
      </c>
      <c r="C931" s="54" t="s">
        <v>47</v>
      </c>
      <c r="D931" s="54">
        <v>25.36289</v>
      </c>
      <c r="E931" s="54">
        <v>25.38993</v>
      </c>
      <c r="F931" s="54" t="s">
        <v>386</v>
      </c>
      <c r="G931" s="54">
        <v>25.37641</v>
      </c>
    </row>
    <row r="932" spans="1:7" x14ac:dyDescent="0.6">
      <c r="A932" s="54" t="s">
        <v>175</v>
      </c>
      <c r="B932" s="54" t="s">
        <v>382</v>
      </c>
      <c r="C932" s="54" t="s">
        <v>48</v>
      </c>
      <c r="D932" s="54">
        <v>25.364650000000001</v>
      </c>
      <c r="E932" s="54">
        <v>25.434519999999999</v>
      </c>
      <c r="F932" s="54" t="s">
        <v>386</v>
      </c>
      <c r="G932" s="54">
        <v>25.39959</v>
      </c>
    </row>
    <row r="933" spans="1:7" x14ac:dyDescent="0.6">
      <c r="A933" s="54" t="s">
        <v>175</v>
      </c>
      <c r="B933" s="54" t="s">
        <v>382</v>
      </c>
      <c r="C933" s="54" t="s">
        <v>49</v>
      </c>
      <c r="D933" s="54">
        <v>28.323039999999999</v>
      </c>
      <c r="E933" s="54">
        <v>28.305820000000001</v>
      </c>
      <c r="F933" s="54" t="s">
        <v>386</v>
      </c>
      <c r="G933" s="54">
        <v>28.314430000000002</v>
      </c>
    </row>
    <row r="934" spans="1:7" x14ac:dyDescent="0.6">
      <c r="A934" s="54" t="s">
        <v>175</v>
      </c>
      <c r="B934" s="54" t="s">
        <v>382</v>
      </c>
      <c r="C934" s="54" t="s">
        <v>50</v>
      </c>
      <c r="D934" s="54">
        <v>20.49314</v>
      </c>
      <c r="E934" s="54">
        <v>20.488409999999998</v>
      </c>
      <c r="F934" s="54" t="s">
        <v>386</v>
      </c>
      <c r="G934" s="54">
        <v>20.490780000000001</v>
      </c>
    </row>
    <row r="935" spans="1:7" x14ac:dyDescent="0.6">
      <c r="A935" s="54" t="s">
        <v>175</v>
      </c>
      <c r="B935" s="54" t="s">
        <v>382</v>
      </c>
      <c r="C935" s="54" t="s">
        <v>51</v>
      </c>
      <c r="D935" s="54">
        <v>29.981310000000001</v>
      </c>
      <c r="E935" s="54">
        <v>30.31033</v>
      </c>
      <c r="F935" s="54" t="s">
        <v>386</v>
      </c>
      <c r="G935" s="54">
        <v>30.145820000000001</v>
      </c>
    </row>
    <row r="936" spans="1:7" x14ac:dyDescent="0.6">
      <c r="A936" s="54" t="s">
        <v>175</v>
      </c>
      <c r="B936" s="54" t="s">
        <v>382</v>
      </c>
      <c r="C936" s="54" t="s">
        <v>389</v>
      </c>
      <c r="D936" s="54">
        <v>40</v>
      </c>
      <c r="E936" s="54">
        <v>40</v>
      </c>
      <c r="F936" s="54" t="s">
        <v>386</v>
      </c>
      <c r="G936" s="54">
        <v>40</v>
      </c>
    </row>
    <row r="937" spans="1:7" x14ac:dyDescent="0.6">
      <c r="A937" s="54" t="s">
        <v>175</v>
      </c>
      <c r="B937" s="54" t="s">
        <v>382</v>
      </c>
      <c r="C937" s="54" t="s">
        <v>52</v>
      </c>
      <c r="D937" s="54">
        <v>25.703330000000001</v>
      </c>
      <c r="E937" s="54">
        <v>25.607810000000001</v>
      </c>
      <c r="F937" s="54" t="s">
        <v>386</v>
      </c>
      <c r="G937" s="54">
        <v>25.655570000000001</v>
      </c>
    </row>
    <row r="938" spans="1:7" x14ac:dyDescent="0.6">
      <c r="A938" s="54" t="s">
        <v>173</v>
      </c>
      <c r="B938" s="54" t="s">
        <v>383</v>
      </c>
      <c r="C938" s="54" t="s">
        <v>33</v>
      </c>
      <c r="D938" s="54">
        <v>20.814330000000002</v>
      </c>
      <c r="E938" s="54">
        <v>20.790649999999999</v>
      </c>
      <c r="F938" s="54" t="s">
        <v>386</v>
      </c>
      <c r="G938" s="54">
        <v>20.802489999999999</v>
      </c>
    </row>
    <row r="939" spans="1:7" x14ac:dyDescent="0.6">
      <c r="A939" s="54" t="s">
        <v>173</v>
      </c>
      <c r="B939" s="54" t="s">
        <v>383</v>
      </c>
      <c r="C939" s="54" t="s">
        <v>34</v>
      </c>
      <c r="D939" s="54">
        <v>28.791399999999999</v>
      </c>
      <c r="E939" s="54">
        <v>28.889209999999999</v>
      </c>
      <c r="F939" s="54" t="s">
        <v>386</v>
      </c>
      <c r="G939" s="54">
        <v>28.840309999999999</v>
      </c>
    </row>
    <row r="940" spans="1:7" x14ac:dyDescent="0.6">
      <c r="A940" s="54" t="s">
        <v>173</v>
      </c>
      <c r="B940" s="54" t="s">
        <v>383</v>
      </c>
      <c r="C940" s="54" t="s">
        <v>35</v>
      </c>
      <c r="D940" s="54">
        <v>27.43845</v>
      </c>
      <c r="E940" s="54">
        <v>27.425219999999999</v>
      </c>
      <c r="F940" s="54" t="s">
        <v>386</v>
      </c>
      <c r="G940" s="54">
        <v>27.431840000000001</v>
      </c>
    </row>
    <row r="941" spans="1:7" x14ac:dyDescent="0.6">
      <c r="A941" s="54" t="s">
        <v>173</v>
      </c>
      <c r="B941" s="54" t="s">
        <v>383</v>
      </c>
      <c r="C941" s="54" t="s">
        <v>387</v>
      </c>
      <c r="D941" s="54">
        <v>40</v>
      </c>
      <c r="E941" s="54">
        <v>40</v>
      </c>
      <c r="F941" s="54" t="s">
        <v>386</v>
      </c>
      <c r="G941" s="54">
        <v>40</v>
      </c>
    </row>
    <row r="942" spans="1:7" x14ac:dyDescent="0.6">
      <c r="A942" s="54" t="s">
        <v>173</v>
      </c>
      <c r="B942" s="54" t="s">
        <v>383</v>
      </c>
      <c r="C942" s="54" t="s">
        <v>36</v>
      </c>
      <c r="D942" s="54">
        <v>26.80519</v>
      </c>
      <c r="E942" s="54">
        <v>26.748989999999999</v>
      </c>
      <c r="F942" s="54" t="s">
        <v>386</v>
      </c>
      <c r="G942" s="54">
        <v>26.777090000000001</v>
      </c>
    </row>
    <row r="943" spans="1:7" x14ac:dyDescent="0.6">
      <c r="A943" s="54" t="s">
        <v>173</v>
      </c>
      <c r="B943" s="54" t="s">
        <v>383</v>
      </c>
      <c r="C943" s="54" t="s">
        <v>37</v>
      </c>
      <c r="D943" s="54">
        <v>33.156849999999999</v>
      </c>
      <c r="E943" s="54">
        <v>32.68768</v>
      </c>
      <c r="F943" s="54" t="s">
        <v>386</v>
      </c>
      <c r="G943" s="54">
        <v>32.922269999999997</v>
      </c>
    </row>
    <row r="944" spans="1:7" x14ac:dyDescent="0.6">
      <c r="A944" s="54" t="s">
        <v>173</v>
      </c>
      <c r="B944" s="54" t="s">
        <v>383</v>
      </c>
      <c r="C944" s="54" t="s">
        <v>38</v>
      </c>
      <c r="D944" s="54">
        <v>29.84253</v>
      </c>
      <c r="E944" s="54">
        <v>29.907309999999999</v>
      </c>
      <c r="F944" s="54" t="s">
        <v>386</v>
      </c>
      <c r="G944" s="54">
        <v>29.874919999999999</v>
      </c>
    </row>
    <row r="945" spans="1:7" x14ac:dyDescent="0.6">
      <c r="A945" s="54" t="s">
        <v>173</v>
      </c>
      <c r="B945" s="54" t="s">
        <v>383</v>
      </c>
      <c r="C945" s="54" t="s">
        <v>39</v>
      </c>
      <c r="D945" s="54">
        <v>27.428419999999999</v>
      </c>
      <c r="E945" s="54">
        <v>27.592130000000001</v>
      </c>
      <c r="F945" s="54" t="s">
        <v>386</v>
      </c>
      <c r="G945" s="54">
        <v>27.510280000000002</v>
      </c>
    </row>
    <row r="946" spans="1:7" x14ac:dyDescent="0.6">
      <c r="A946" s="54" t="s">
        <v>173</v>
      </c>
      <c r="B946" s="54" t="s">
        <v>383</v>
      </c>
      <c r="C946" s="54" t="s">
        <v>388</v>
      </c>
      <c r="D946" s="54">
        <v>40</v>
      </c>
      <c r="E946" s="54">
        <v>40</v>
      </c>
      <c r="F946" s="54" t="s">
        <v>386</v>
      </c>
      <c r="G946" s="54">
        <v>40</v>
      </c>
    </row>
    <row r="947" spans="1:7" x14ac:dyDescent="0.6">
      <c r="A947" s="54" t="s">
        <v>173</v>
      </c>
      <c r="B947" s="54" t="s">
        <v>383</v>
      </c>
      <c r="C947" s="54" t="s">
        <v>61</v>
      </c>
      <c r="D947" s="54">
        <v>30.4468</v>
      </c>
      <c r="E947" s="54">
        <v>30.566690000000001</v>
      </c>
      <c r="F947" s="54" t="s">
        <v>386</v>
      </c>
      <c r="G947" s="54">
        <v>30.50675</v>
      </c>
    </row>
    <row r="948" spans="1:7" x14ac:dyDescent="0.6">
      <c r="A948" s="54" t="s">
        <v>173</v>
      </c>
      <c r="B948" s="54" t="s">
        <v>383</v>
      </c>
      <c r="C948" s="54" t="s">
        <v>40</v>
      </c>
      <c r="D948" s="54">
        <v>26.548970000000001</v>
      </c>
      <c r="E948" s="54">
        <v>26.649930000000001</v>
      </c>
      <c r="F948" s="54" t="s">
        <v>386</v>
      </c>
      <c r="G948" s="54">
        <v>26.599450000000001</v>
      </c>
    </row>
    <row r="949" spans="1:7" x14ac:dyDescent="0.6">
      <c r="A949" s="54" t="s">
        <v>173</v>
      </c>
      <c r="B949" s="54" t="s">
        <v>383</v>
      </c>
      <c r="C949" s="54" t="s">
        <v>41</v>
      </c>
      <c r="D949" s="54">
        <v>28.219149999999999</v>
      </c>
      <c r="E949" s="54">
        <v>27.826090000000001</v>
      </c>
      <c r="F949" s="54" t="s">
        <v>386</v>
      </c>
      <c r="G949" s="54">
        <v>28.02262</v>
      </c>
    </row>
    <row r="950" spans="1:7" x14ac:dyDescent="0.6">
      <c r="A950" s="54" t="s">
        <v>173</v>
      </c>
      <c r="B950" s="54" t="s">
        <v>383</v>
      </c>
      <c r="C950" s="54" t="s">
        <v>42</v>
      </c>
      <c r="D950" s="54">
        <v>23.558479999999999</v>
      </c>
      <c r="E950" s="54">
        <v>23.554510000000001</v>
      </c>
      <c r="F950" s="54" t="s">
        <v>386</v>
      </c>
      <c r="G950" s="54">
        <v>23.5565</v>
      </c>
    </row>
    <row r="951" spans="1:7" x14ac:dyDescent="0.6">
      <c r="A951" s="54" t="s">
        <v>173</v>
      </c>
      <c r="B951" s="54" t="s">
        <v>383</v>
      </c>
      <c r="C951" s="54" t="s">
        <v>43</v>
      </c>
      <c r="D951" s="54">
        <v>27.834990000000001</v>
      </c>
      <c r="E951" s="54">
        <v>28.182110000000002</v>
      </c>
      <c r="F951" s="54" t="s">
        <v>386</v>
      </c>
      <c r="G951" s="54">
        <v>28.00855</v>
      </c>
    </row>
    <row r="952" spans="1:7" x14ac:dyDescent="0.6">
      <c r="A952" s="54" t="s">
        <v>173</v>
      </c>
      <c r="B952" s="54" t="s">
        <v>383</v>
      </c>
      <c r="C952" s="54" t="s">
        <v>44</v>
      </c>
      <c r="D952" s="54">
        <v>26.355499999999999</v>
      </c>
      <c r="E952" s="54">
        <v>26.210789999999999</v>
      </c>
      <c r="F952" s="54" t="s">
        <v>386</v>
      </c>
      <c r="G952" s="54">
        <v>26.283149999999999</v>
      </c>
    </row>
    <row r="953" spans="1:7" x14ac:dyDescent="0.6">
      <c r="A953" s="54" t="s">
        <v>173</v>
      </c>
      <c r="B953" s="54" t="s">
        <v>383</v>
      </c>
      <c r="C953" s="54" t="s">
        <v>45</v>
      </c>
      <c r="D953" s="54">
        <v>28.53051</v>
      </c>
      <c r="E953" s="54">
        <v>28.534929999999999</v>
      </c>
      <c r="F953" s="54" t="s">
        <v>386</v>
      </c>
      <c r="G953" s="54">
        <v>28.532720000000001</v>
      </c>
    </row>
    <row r="954" spans="1:7" x14ac:dyDescent="0.6">
      <c r="A954" s="54" t="s">
        <v>173</v>
      </c>
      <c r="B954" s="54" t="s">
        <v>383</v>
      </c>
      <c r="C954" s="54" t="s">
        <v>46</v>
      </c>
      <c r="D954" s="54">
        <v>32.68291</v>
      </c>
      <c r="E954" s="54">
        <v>32.134549999999997</v>
      </c>
      <c r="F954" s="54" t="s">
        <v>386</v>
      </c>
      <c r="G954" s="54">
        <v>32.408729999999998</v>
      </c>
    </row>
    <row r="955" spans="1:7" x14ac:dyDescent="0.6">
      <c r="A955" s="54" t="s">
        <v>173</v>
      </c>
      <c r="B955" s="54" t="s">
        <v>383</v>
      </c>
      <c r="C955" s="54" t="s">
        <v>47</v>
      </c>
      <c r="D955" s="54">
        <v>28.827719999999999</v>
      </c>
      <c r="E955" s="54">
        <v>28.87163</v>
      </c>
      <c r="F955" s="54" t="s">
        <v>386</v>
      </c>
      <c r="G955" s="54">
        <v>28.849679999999999</v>
      </c>
    </row>
    <row r="956" spans="1:7" x14ac:dyDescent="0.6">
      <c r="A956" s="54" t="s">
        <v>173</v>
      </c>
      <c r="B956" s="54" t="s">
        <v>383</v>
      </c>
      <c r="C956" s="54" t="s">
        <v>48</v>
      </c>
      <c r="D956" s="54">
        <v>32.208889999999997</v>
      </c>
      <c r="E956" s="54">
        <v>34.18083</v>
      </c>
      <c r="F956" s="54" t="s">
        <v>386</v>
      </c>
      <c r="G956" s="54">
        <v>33.194859999999998</v>
      </c>
    </row>
    <row r="957" spans="1:7" x14ac:dyDescent="0.6">
      <c r="A957" s="54" t="s">
        <v>173</v>
      </c>
      <c r="B957" s="54" t="s">
        <v>383</v>
      </c>
      <c r="C957" s="54" t="s">
        <v>49</v>
      </c>
      <c r="D957" s="54">
        <v>28.343730000000001</v>
      </c>
      <c r="E957" s="54">
        <v>28.667480000000001</v>
      </c>
      <c r="F957" s="54" t="s">
        <v>386</v>
      </c>
      <c r="G957" s="54">
        <v>28.505610000000001</v>
      </c>
    </row>
    <row r="958" spans="1:7" x14ac:dyDescent="0.6">
      <c r="A958" s="54" t="s">
        <v>173</v>
      </c>
      <c r="B958" s="54" t="s">
        <v>383</v>
      </c>
      <c r="C958" s="54" t="s">
        <v>50</v>
      </c>
      <c r="D958" s="54">
        <v>22.486450000000001</v>
      </c>
      <c r="E958" s="54">
        <v>22.506160000000001</v>
      </c>
      <c r="F958" s="54" t="s">
        <v>386</v>
      </c>
      <c r="G958" s="54">
        <v>22.496310000000001</v>
      </c>
    </row>
    <row r="959" spans="1:7" x14ac:dyDescent="0.6">
      <c r="A959" s="54" t="s">
        <v>173</v>
      </c>
      <c r="B959" s="54" t="s">
        <v>383</v>
      </c>
      <c r="C959" s="54" t="s">
        <v>51</v>
      </c>
      <c r="D959" s="54">
        <v>25.064440000000001</v>
      </c>
      <c r="E959" s="54">
        <v>25.04393</v>
      </c>
      <c r="F959" s="54" t="s">
        <v>386</v>
      </c>
      <c r="G959" s="54">
        <v>25.054189999999998</v>
      </c>
    </row>
    <row r="960" spans="1:7" x14ac:dyDescent="0.6">
      <c r="A960" s="54" t="s">
        <v>173</v>
      </c>
      <c r="B960" s="54" t="s">
        <v>383</v>
      </c>
      <c r="C960" s="54" t="s">
        <v>389</v>
      </c>
      <c r="D960" s="54">
        <v>40</v>
      </c>
      <c r="E960" s="54">
        <v>40</v>
      </c>
      <c r="F960" s="54" t="s">
        <v>386</v>
      </c>
      <c r="G960" s="54">
        <v>40</v>
      </c>
    </row>
    <row r="961" spans="1:7" x14ac:dyDescent="0.6">
      <c r="A961" s="54" t="s">
        <v>173</v>
      </c>
      <c r="B961" s="54" t="s">
        <v>383</v>
      </c>
      <c r="C961" s="54" t="s">
        <v>52</v>
      </c>
      <c r="D961" s="54">
        <v>26.764880000000002</v>
      </c>
      <c r="E961" s="54">
        <v>27.262509999999999</v>
      </c>
      <c r="F961" s="54" t="s">
        <v>386</v>
      </c>
      <c r="G961" s="54">
        <v>27.0137</v>
      </c>
    </row>
    <row r="962" spans="1:7" x14ac:dyDescent="0.6">
      <c r="A962" s="54" t="s">
        <v>215</v>
      </c>
      <c r="B962" s="54" t="s">
        <v>384</v>
      </c>
      <c r="C962" s="54" t="s">
        <v>33</v>
      </c>
      <c r="D962" s="54">
        <v>19.184460000000001</v>
      </c>
      <c r="E962" s="54">
        <v>19.272200000000002</v>
      </c>
      <c r="F962" s="54" t="s">
        <v>386</v>
      </c>
      <c r="G962" s="54">
        <v>19.22833</v>
      </c>
    </row>
    <row r="963" spans="1:7" x14ac:dyDescent="0.6">
      <c r="A963" s="54" t="s">
        <v>215</v>
      </c>
      <c r="B963" s="54" t="s">
        <v>384</v>
      </c>
      <c r="C963" s="54" t="s">
        <v>34</v>
      </c>
      <c r="D963" s="54">
        <v>25.82056</v>
      </c>
      <c r="E963" s="54">
        <v>25.92587</v>
      </c>
      <c r="F963" s="54" t="s">
        <v>386</v>
      </c>
      <c r="G963" s="54">
        <v>25.87322</v>
      </c>
    </row>
    <row r="964" spans="1:7" x14ac:dyDescent="0.6">
      <c r="A964" s="54" t="s">
        <v>215</v>
      </c>
      <c r="B964" s="54" t="s">
        <v>384</v>
      </c>
      <c r="C964" s="54" t="s">
        <v>35</v>
      </c>
      <c r="D964" s="54">
        <v>26.367660000000001</v>
      </c>
      <c r="E964" s="54">
        <v>26.249669999999998</v>
      </c>
      <c r="F964" s="54" t="s">
        <v>386</v>
      </c>
      <c r="G964" s="54">
        <v>26.308669999999999</v>
      </c>
    </row>
    <row r="965" spans="1:7" x14ac:dyDescent="0.6">
      <c r="A965" s="54" t="s">
        <v>215</v>
      </c>
      <c r="B965" s="54" t="s">
        <v>384</v>
      </c>
      <c r="C965" s="54" t="s">
        <v>387</v>
      </c>
      <c r="D965" s="54">
        <v>40</v>
      </c>
      <c r="E965" s="54">
        <v>40</v>
      </c>
      <c r="F965" s="54" t="s">
        <v>386</v>
      </c>
      <c r="G965" s="54">
        <v>40</v>
      </c>
    </row>
    <row r="966" spans="1:7" x14ac:dyDescent="0.6">
      <c r="A966" s="54" t="s">
        <v>215</v>
      </c>
      <c r="B966" s="54" t="s">
        <v>384</v>
      </c>
      <c r="C966" s="54" t="s">
        <v>36</v>
      </c>
      <c r="D966" s="54">
        <v>26.944610000000001</v>
      </c>
      <c r="E966" s="54">
        <v>26.918089999999999</v>
      </c>
      <c r="F966" s="54" t="s">
        <v>386</v>
      </c>
      <c r="G966" s="54">
        <v>26.931349999999998</v>
      </c>
    </row>
    <row r="967" spans="1:7" x14ac:dyDescent="0.6">
      <c r="A967" s="54" t="s">
        <v>215</v>
      </c>
      <c r="B967" s="54" t="s">
        <v>384</v>
      </c>
      <c r="C967" s="54" t="s">
        <v>37</v>
      </c>
      <c r="D967" s="54">
        <v>25.433019999999999</v>
      </c>
      <c r="E967" s="54">
        <v>25.524270000000001</v>
      </c>
      <c r="F967" s="54" t="s">
        <v>386</v>
      </c>
      <c r="G967" s="54">
        <v>25.478649999999998</v>
      </c>
    </row>
    <row r="968" spans="1:7" x14ac:dyDescent="0.6">
      <c r="A968" s="54" t="s">
        <v>215</v>
      </c>
      <c r="B968" s="54" t="s">
        <v>384</v>
      </c>
      <c r="C968" s="54" t="s">
        <v>38</v>
      </c>
      <c r="D968" s="54">
        <v>26.146070000000002</v>
      </c>
      <c r="E968" s="54">
        <v>26.022780000000001</v>
      </c>
      <c r="F968" s="54" t="s">
        <v>386</v>
      </c>
      <c r="G968" s="54">
        <v>26.084430000000001</v>
      </c>
    </row>
    <row r="969" spans="1:7" x14ac:dyDescent="0.6">
      <c r="A969" s="54" t="s">
        <v>215</v>
      </c>
      <c r="B969" s="54" t="s">
        <v>384</v>
      </c>
      <c r="C969" s="54" t="s">
        <v>39</v>
      </c>
      <c r="D969" s="54">
        <v>25.250029999999999</v>
      </c>
      <c r="E969" s="54">
        <v>25.207989999999999</v>
      </c>
      <c r="F969" s="54" t="s">
        <v>386</v>
      </c>
      <c r="G969" s="54">
        <v>25.229009999999999</v>
      </c>
    </row>
    <row r="970" spans="1:7" x14ac:dyDescent="0.6">
      <c r="A970" s="54" t="s">
        <v>215</v>
      </c>
      <c r="B970" s="54" t="s">
        <v>384</v>
      </c>
      <c r="C970" s="54" t="s">
        <v>388</v>
      </c>
      <c r="D970" s="54">
        <v>40</v>
      </c>
      <c r="E970" s="54">
        <v>40</v>
      </c>
      <c r="F970" s="54" t="s">
        <v>386</v>
      </c>
      <c r="G970" s="54">
        <v>40</v>
      </c>
    </row>
    <row r="971" spans="1:7" x14ac:dyDescent="0.6">
      <c r="A971" s="54" t="s">
        <v>215</v>
      </c>
      <c r="B971" s="54" t="s">
        <v>384</v>
      </c>
      <c r="C971" s="54" t="s">
        <v>61</v>
      </c>
      <c r="D971" s="54">
        <v>29.982399999999998</v>
      </c>
      <c r="E971" s="54">
        <v>29.63861</v>
      </c>
      <c r="F971" s="54" t="s">
        <v>386</v>
      </c>
      <c r="G971" s="54">
        <v>29.810510000000001</v>
      </c>
    </row>
    <row r="972" spans="1:7" x14ac:dyDescent="0.6">
      <c r="A972" s="54" t="s">
        <v>215</v>
      </c>
      <c r="B972" s="54" t="s">
        <v>384</v>
      </c>
      <c r="C972" s="54" t="s">
        <v>40</v>
      </c>
      <c r="D972" s="54">
        <v>25.830670000000001</v>
      </c>
      <c r="E972" s="54">
        <v>25.803380000000001</v>
      </c>
      <c r="F972" s="54" t="s">
        <v>386</v>
      </c>
      <c r="G972" s="54">
        <v>25.817029999999999</v>
      </c>
    </row>
    <row r="973" spans="1:7" x14ac:dyDescent="0.6">
      <c r="A973" s="54" t="s">
        <v>215</v>
      </c>
      <c r="B973" s="54" t="s">
        <v>384</v>
      </c>
      <c r="C973" s="54" t="s">
        <v>41</v>
      </c>
      <c r="D973" s="54">
        <v>23.59168</v>
      </c>
      <c r="E973" s="54">
        <v>23.635400000000001</v>
      </c>
      <c r="F973" s="54" t="s">
        <v>386</v>
      </c>
      <c r="G973" s="54">
        <v>23.61354</v>
      </c>
    </row>
    <row r="974" spans="1:7" x14ac:dyDescent="0.6">
      <c r="A974" s="54" t="s">
        <v>215</v>
      </c>
      <c r="B974" s="54" t="s">
        <v>384</v>
      </c>
      <c r="C974" s="54" t="s">
        <v>42</v>
      </c>
      <c r="D974" s="54">
        <v>20.902819999999998</v>
      </c>
      <c r="E974" s="54">
        <v>20.879930000000002</v>
      </c>
      <c r="F974" s="54" t="s">
        <v>386</v>
      </c>
      <c r="G974" s="54">
        <v>20.891380000000002</v>
      </c>
    </row>
    <row r="975" spans="1:7" x14ac:dyDescent="0.6">
      <c r="A975" s="54" t="s">
        <v>215</v>
      </c>
      <c r="B975" s="54" t="s">
        <v>384</v>
      </c>
      <c r="C975" s="54" t="s">
        <v>43</v>
      </c>
      <c r="D975" s="54">
        <v>26.757750000000001</v>
      </c>
      <c r="E975" s="54">
        <v>26.728200000000001</v>
      </c>
      <c r="F975" s="54" t="s">
        <v>386</v>
      </c>
      <c r="G975" s="54">
        <v>26.742979999999999</v>
      </c>
    </row>
    <row r="976" spans="1:7" x14ac:dyDescent="0.6">
      <c r="A976" s="54" t="s">
        <v>215</v>
      </c>
      <c r="B976" s="54" t="s">
        <v>384</v>
      </c>
      <c r="C976" s="54" t="s">
        <v>44</v>
      </c>
      <c r="D976" s="54">
        <v>26.359159999999999</v>
      </c>
      <c r="E976" s="54">
        <v>26.346889999999998</v>
      </c>
      <c r="F976" s="54" t="s">
        <v>386</v>
      </c>
      <c r="G976" s="54">
        <v>26.35303</v>
      </c>
    </row>
    <row r="977" spans="1:7" x14ac:dyDescent="0.6">
      <c r="A977" s="54" t="s">
        <v>215</v>
      </c>
      <c r="B977" s="54" t="s">
        <v>384</v>
      </c>
      <c r="C977" s="54" t="s">
        <v>45</v>
      </c>
      <c r="D977" s="54">
        <v>27.15297</v>
      </c>
      <c r="E977" s="54">
        <v>27.170449999999999</v>
      </c>
      <c r="F977" s="54" t="s">
        <v>386</v>
      </c>
      <c r="G977" s="54">
        <v>27.161709999999999</v>
      </c>
    </row>
    <row r="978" spans="1:7" x14ac:dyDescent="0.6">
      <c r="A978" s="54" t="s">
        <v>215</v>
      </c>
      <c r="B978" s="54" t="s">
        <v>384</v>
      </c>
      <c r="C978" s="54" t="s">
        <v>46</v>
      </c>
      <c r="D978" s="54">
        <v>27.420999999999999</v>
      </c>
      <c r="E978" s="54">
        <v>27.530180000000001</v>
      </c>
      <c r="F978" s="54" t="s">
        <v>386</v>
      </c>
      <c r="G978" s="54">
        <v>27.47559</v>
      </c>
    </row>
    <row r="979" spans="1:7" x14ac:dyDescent="0.6">
      <c r="A979" s="54" t="s">
        <v>215</v>
      </c>
      <c r="B979" s="54" t="s">
        <v>384</v>
      </c>
      <c r="C979" s="54" t="s">
        <v>47</v>
      </c>
      <c r="D979" s="54">
        <v>24.534500000000001</v>
      </c>
      <c r="E979" s="54">
        <v>24.546250000000001</v>
      </c>
      <c r="F979" s="54" t="s">
        <v>386</v>
      </c>
      <c r="G979" s="54">
        <v>24.540379999999999</v>
      </c>
    </row>
    <row r="980" spans="1:7" x14ac:dyDescent="0.6">
      <c r="A980" s="54" t="s">
        <v>215</v>
      </c>
      <c r="B980" s="54" t="s">
        <v>384</v>
      </c>
      <c r="C980" s="54" t="s">
        <v>48</v>
      </c>
      <c r="D980" s="54">
        <v>26.82563</v>
      </c>
      <c r="E980" s="54">
        <v>26.97833</v>
      </c>
      <c r="F980" s="54" t="s">
        <v>386</v>
      </c>
      <c r="G980" s="54">
        <v>26.901979999999998</v>
      </c>
    </row>
    <row r="981" spans="1:7" x14ac:dyDescent="0.6">
      <c r="A981" s="54" t="s">
        <v>215</v>
      </c>
      <c r="B981" s="54" t="s">
        <v>384</v>
      </c>
      <c r="C981" s="54" t="s">
        <v>49</v>
      </c>
      <c r="D981" s="54">
        <v>27.124749999999999</v>
      </c>
      <c r="E981" s="54">
        <v>27.231190000000002</v>
      </c>
      <c r="F981" s="54" t="s">
        <v>386</v>
      </c>
      <c r="G981" s="54">
        <v>27.177969999999998</v>
      </c>
    </row>
    <row r="982" spans="1:7" x14ac:dyDescent="0.6">
      <c r="A982" s="54" t="s">
        <v>215</v>
      </c>
      <c r="B982" s="54" t="s">
        <v>384</v>
      </c>
      <c r="C982" s="54" t="s">
        <v>50</v>
      </c>
      <c r="D982" s="54">
        <v>21.03623</v>
      </c>
      <c r="E982" s="54">
        <v>21.175239999999999</v>
      </c>
      <c r="F982" s="54" t="s">
        <v>386</v>
      </c>
      <c r="G982" s="54">
        <v>21.105740000000001</v>
      </c>
    </row>
    <row r="983" spans="1:7" x14ac:dyDescent="0.6">
      <c r="A983" s="54" t="s">
        <v>215</v>
      </c>
      <c r="B983" s="54" t="s">
        <v>384</v>
      </c>
      <c r="C983" s="54" t="s">
        <v>51</v>
      </c>
      <c r="D983" s="54">
        <v>25.445989999999998</v>
      </c>
      <c r="E983" s="54">
        <v>25.454429999999999</v>
      </c>
      <c r="F983" s="54" t="s">
        <v>386</v>
      </c>
      <c r="G983" s="54">
        <v>25.450209999999998</v>
      </c>
    </row>
    <row r="984" spans="1:7" x14ac:dyDescent="0.6">
      <c r="A984" s="54" t="s">
        <v>215</v>
      </c>
      <c r="B984" s="54" t="s">
        <v>384</v>
      </c>
      <c r="C984" s="54" t="s">
        <v>389</v>
      </c>
      <c r="D984" s="54">
        <v>40</v>
      </c>
      <c r="E984" s="54">
        <v>40</v>
      </c>
      <c r="F984" s="54" t="s">
        <v>386</v>
      </c>
      <c r="G984" s="54">
        <v>40</v>
      </c>
    </row>
    <row r="985" spans="1:7" x14ac:dyDescent="0.6">
      <c r="A985" s="54" t="s">
        <v>215</v>
      </c>
      <c r="B985" s="54" t="s">
        <v>384</v>
      </c>
      <c r="C985" s="54" t="s">
        <v>52</v>
      </c>
      <c r="D985" s="54">
        <v>24.802</v>
      </c>
      <c r="E985" s="54">
        <v>24.74455</v>
      </c>
      <c r="F985" s="54" t="s">
        <v>386</v>
      </c>
      <c r="G985" s="54">
        <v>24.77328</v>
      </c>
    </row>
    <row r="986" spans="1:7" x14ac:dyDescent="0.6">
      <c r="A986" s="54" t="s">
        <v>223</v>
      </c>
      <c r="B986" s="54" t="s">
        <v>385</v>
      </c>
      <c r="C986" s="54" t="s">
        <v>33</v>
      </c>
      <c r="D986" s="54">
        <v>20.080369999999998</v>
      </c>
      <c r="E986" s="54">
        <v>19.997430000000001</v>
      </c>
      <c r="F986" s="54" t="s">
        <v>386</v>
      </c>
      <c r="G986" s="54">
        <v>20.038900000000002</v>
      </c>
    </row>
    <row r="987" spans="1:7" x14ac:dyDescent="0.6">
      <c r="A987" s="54" t="s">
        <v>223</v>
      </c>
      <c r="B987" s="54" t="s">
        <v>385</v>
      </c>
      <c r="C987" s="54" t="s">
        <v>34</v>
      </c>
      <c r="D987" s="54">
        <v>26.68918</v>
      </c>
      <c r="E987" s="54">
        <v>26.802620000000001</v>
      </c>
      <c r="F987" s="54" t="s">
        <v>386</v>
      </c>
      <c r="G987" s="54">
        <v>26.745899999999999</v>
      </c>
    </row>
    <row r="988" spans="1:7" x14ac:dyDescent="0.6">
      <c r="A988" s="54" t="s">
        <v>223</v>
      </c>
      <c r="B988" s="54" t="s">
        <v>385</v>
      </c>
      <c r="C988" s="54" t="s">
        <v>35</v>
      </c>
      <c r="D988" s="54">
        <v>25.913920000000001</v>
      </c>
      <c r="E988" s="54">
        <v>25.887440000000002</v>
      </c>
      <c r="F988" s="54" t="s">
        <v>386</v>
      </c>
      <c r="G988" s="54">
        <v>25.900680000000001</v>
      </c>
    </row>
    <row r="989" spans="1:7" x14ac:dyDescent="0.6">
      <c r="A989" s="54" t="s">
        <v>223</v>
      </c>
      <c r="B989" s="54" t="s">
        <v>385</v>
      </c>
      <c r="C989" s="54" t="s">
        <v>387</v>
      </c>
      <c r="D989" s="54">
        <v>40</v>
      </c>
      <c r="E989" s="54">
        <v>40</v>
      </c>
      <c r="F989" s="54" t="s">
        <v>386</v>
      </c>
      <c r="G989" s="54">
        <v>40</v>
      </c>
    </row>
    <row r="990" spans="1:7" x14ac:dyDescent="0.6">
      <c r="A990" s="54" t="s">
        <v>223</v>
      </c>
      <c r="B990" s="54" t="s">
        <v>385</v>
      </c>
      <c r="C990" s="54" t="s">
        <v>36</v>
      </c>
      <c r="D990" s="54">
        <v>29.002649999999999</v>
      </c>
      <c r="E990" s="54">
        <v>29.055240000000001</v>
      </c>
      <c r="F990" s="54" t="s">
        <v>386</v>
      </c>
      <c r="G990" s="54">
        <v>29.028949999999998</v>
      </c>
    </row>
    <row r="991" spans="1:7" x14ac:dyDescent="0.6">
      <c r="A991" s="54" t="s">
        <v>223</v>
      </c>
      <c r="B991" s="54" t="s">
        <v>385</v>
      </c>
      <c r="C991" s="54" t="s">
        <v>37</v>
      </c>
      <c r="D991" s="54">
        <v>26.778849999999998</v>
      </c>
      <c r="E991" s="54">
        <v>27.023070000000001</v>
      </c>
      <c r="F991" s="54" t="s">
        <v>386</v>
      </c>
      <c r="G991" s="54">
        <v>26.900960000000001</v>
      </c>
    </row>
    <row r="992" spans="1:7" x14ac:dyDescent="0.6">
      <c r="A992" s="54" t="s">
        <v>223</v>
      </c>
      <c r="B992" s="54" t="s">
        <v>385</v>
      </c>
      <c r="C992" s="54" t="s">
        <v>38</v>
      </c>
      <c r="D992" s="54">
        <v>27.703659999999999</v>
      </c>
      <c r="E992" s="54">
        <v>27.600639999999999</v>
      </c>
      <c r="F992" s="54" t="s">
        <v>386</v>
      </c>
      <c r="G992" s="54">
        <v>27.652149999999999</v>
      </c>
    </row>
    <row r="993" spans="1:7" x14ac:dyDescent="0.6">
      <c r="A993" s="54" t="s">
        <v>223</v>
      </c>
      <c r="B993" s="54" t="s">
        <v>385</v>
      </c>
      <c r="C993" s="54" t="s">
        <v>39</v>
      </c>
      <c r="D993" s="54">
        <v>26.902850000000001</v>
      </c>
      <c r="E993" s="54">
        <v>26.829920000000001</v>
      </c>
      <c r="F993" s="54" t="s">
        <v>386</v>
      </c>
      <c r="G993" s="54">
        <v>26.866389999999999</v>
      </c>
    </row>
    <row r="994" spans="1:7" x14ac:dyDescent="0.6">
      <c r="A994" s="54" t="s">
        <v>223</v>
      </c>
      <c r="B994" s="54" t="s">
        <v>385</v>
      </c>
      <c r="C994" s="54" t="s">
        <v>388</v>
      </c>
      <c r="D994" s="54">
        <v>40</v>
      </c>
      <c r="E994" s="54">
        <v>40</v>
      </c>
      <c r="F994" s="54" t="s">
        <v>386</v>
      </c>
      <c r="G994" s="54">
        <v>40</v>
      </c>
    </row>
    <row r="995" spans="1:7" x14ac:dyDescent="0.6">
      <c r="A995" s="54" t="s">
        <v>223</v>
      </c>
      <c r="B995" s="54" t="s">
        <v>385</v>
      </c>
      <c r="C995" s="54" t="s">
        <v>61</v>
      </c>
      <c r="D995" s="54">
        <v>31.75816</v>
      </c>
      <c r="E995" s="54">
        <v>31.242010000000001</v>
      </c>
      <c r="F995" s="54" t="s">
        <v>386</v>
      </c>
      <c r="G995" s="54">
        <v>31.50009</v>
      </c>
    </row>
    <row r="996" spans="1:7" x14ac:dyDescent="0.6">
      <c r="A996" s="54" t="s">
        <v>223</v>
      </c>
      <c r="B996" s="54" t="s">
        <v>385</v>
      </c>
      <c r="C996" s="54" t="s">
        <v>40</v>
      </c>
      <c r="D996" s="54">
        <v>25.014230000000001</v>
      </c>
      <c r="E996" s="54">
        <v>25.163799999999998</v>
      </c>
      <c r="F996" s="54" t="s">
        <v>386</v>
      </c>
      <c r="G996" s="54">
        <v>25.089020000000001</v>
      </c>
    </row>
    <row r="997" spans="1:7" x14ac:dyDescent="0.6">
      <c r="A997" s="54" t="s">
        <v>223</v>
      </c>
      <c r="B997" s="54" t="s">
        <v>385</v>
      </c>
      <c r="C997" s="54" t="s">
        <v>41</v>
      </c>
      <c r="D997" s="54">
        <v>23.300699999999999</v>
      </c>
      <c r="E997" s="54">
        <v>23.18937</v>
      </c>
      <c r="F997" s="54" t="s">
        <v>386</v>
      </c>
      <c r="G997" s="54">
        <v>23.245039999999999</v>
      </c>
    </row>
    <row r="998" spans="1:7" x14ac:dyDescent="0.6">
      <c r="A998" s="54" t="s">
        <v>223</v>
      </c>
      <c r="B998" s="54" t="s">
        <v>385</v>
      </c>
      <c r="C998" s="54" t="s">
        <v>42</v>
      </c>
      <c r="D998" s="54">
        <v>21.753499999999999</v>
      </c>
      <c r="E998" s="54">
        <v>21.667459999999998</v>
      </c>
      <c r="F998" s="54" t="s">
        <v>386</v>
      </c>
      <c r="G998" s="54">
        <v>21.71048</v>
      </c>
    </row>
    <row r="999" spans="1:7" x14ac:dyDescent="0.6">
      <c r="A999" s="54" t="s">
        <v>223</v>
      </c>
      <c r="B999" s="54" t="s">
        <v>385</v>
      </c>
      <c r="C999" s="54" t="s">
        <v>43</v>
      </c>
      <c r="D999" s="54">
        <v>27.078289999999999</v>
      </c>
      <c r="E999" s="54">
        <v>27.155370000000001</v>
      </c>
      <c r="F999" s="54" t="s">
        <v>386</v>
      </c>
      <c r="G999" s="54">
        <v>27.11683</v>
      </c>
    </row>
    <row r="1000" spans="1:7" x14ac:dyDescent="0.6">
      <c r="A1000" s="54" t="s">
        <v>223</v>
      </c>
      <c r="B1000" s="54" t="s">
        <v>385</v>
      </c>
      <c r="C1000" s="54" t="s">
        <v>44</v>
      </c>
      <c r="D1000" s="54">
        <v>28.944700000000001</v>
      </c>
      <c r="E1000" s="54">
        <v>29.243929999999999</v>
      </c>
      <c r="F1000" s="54" t="s">
        <v>386</v>
      </c>
      <c r="G1000" s="54">
        <v>29.09432</v>
      </c>
    </row>
    <row r="1001" spans="1:7" x14ac:dyDescent="0.6">
      <c r="A1001" s="54" t="s">
        <v>223</v>
      </c>
      <c r="B1001" s="54" t="s">
        <v>385</v>
      </c>
      <c r="C1001" s="54" t="s">
        <v>45</v>
      </c>
      <c r="D1001" s="54">
        <v>27.26512</v>
      </c>
      <c r="E1001" s="54">
        <v>26.99419</v>
      </c>
      <c r="F1001" s="54" t="s">
        <v>386</v>
      </c>
      <c r="G1001" s="54">
        <v>27.129660000000001</v>
      </c>
    </row>
    <row r="1002" spans="1:7" x14ac:dyDescent="0.6">
      <c r="A1002" s="54" t="s">
        <v>223</v>
      </c>
      <c r="B1002" s="54" t="s">
        <v>385</v>
      </c>
      <c r="C1002" s="54" t="s">
        <v>46</v>
      </c>
      <c r="D1002" s="54">
        <v>27.45776</v>
      </c>
      <c r="E1002" s="54">
        <v>27.611519999999999</v>
      </c>
      <c r="F1002" s="54" t="s">
        <v>386</v>
      </c>
      <c r="G1002" s="54">
        <v>27.53464</v>
      </c>
    </row>
    <row r="1003" spans="1:7" x14ac:dyDescent="0.6">
      <c r="A1003" s="54" t="s">
        <v>223</v>
      </c>
      <c r="B1003" s="54" t="s">
        <v>385</v>
      </c>
      <c r="C1003" s="54" t="s">
        <v>47</v>
      </c>
      <c r="D1003" s="54">
        <v>26.79054</v>
      </c>
      <c r="E1003" s="54">
        <v>26.82846</v>
      </c>
      <c r="F1003" s="54" t="s">
        <v>386</v>
      </c>
      <c r="G1003" s="54">
        <v>26.8095</v>
      </c>
    </row>
    <row r="1004" spans="1:7" x14ac:dyDescent="0.6">
      <c r="A1004" s="54" t="s">
        <v>223</v>
      </c>
      <c r="B1004" s="54" t="s">
        <v>385</v>
      </c>
      <c r="C1004" s="54" t="s">
        <v>48</v>
      </c>
      <c r="D1004" s="54">
        <v>27.546530000000001</v>
      </c>
      <c r="E1004" s="54">
        <v>27.68702</v>
      </c>
      <c r="F1004" s="54" t="s">
        <v>386</v>
      </c>
      <c r="G1004" s="54">
        <v>27.616779999999999</v>
      </c>
    </row>
    <row r="1005" spans="1:7" x14ac:dyDescent="0.6">
      <c r="A1005" s="54" t="s">
        <v>223</v>
      </c>
      <c r="B1005" s="54" t="s">
        <v>385</v>
      </c>
      <c r="C1005" s="54" t="s">
        <v>49</v>
      </c>
      <c r="D1005" s="54">
        <v>28.400500000000001</v>
      </c>
      <c r="E1005" s="54">
        <v>28.727540000000001</v>
      </c>
      <c r="F1005" s="54" t="s">
        <v>386</v>
      </c>
      <c r="G1005" s="54">
        <v>28.564019999999999</v>
      </c>
    </row>
    <row r="1006" spans="1:7" x14ac:dyDescent="0.6">
      <c r="A1006" s="54" t="s">
        <v>223</v>
      </c>
      <c r="B1006" s="54" t="s">
        <v>385</v>
      </c>
      <c r="C1006" s="54" t="s">
        <v>50</v>
      </c>
      <c r="D1006" s="54">
        <v>22.144069999999999</v>
      </c>
      <c r="E1006" s="54">
        <v>22.147379999999998</v>
      </c>
      <c r="F1006" s="54" t="s">
        <v>386</v>
      </c>
      <c r="G1006" s="54">
        <v>22.14573</v>
      </c>
    </row>
    <row r="1007" spans="1:7" x14ac:dyDescent="0.6">
      <c r="A1007" s="54" t="s">
        <v>223</v>
      </c>
      <c r="B1007" s="54" t="s">
        <v>385</v>
      </c>
      <c r="C1007" s="54" t="s">
        <v>51</v>
      </c>
      <c r="D1007" s="54">
        <v>26.563829999999999</v>
      </c>
      <c r="E1007" s="54">
        <v>26.64864</v>
      </c>
      <c r="F1007" s="54" t="s">
        <v>386</v>
      </c>
      <c r="G1007" s="54">
        <v>26.60624</v>
      </c>
    </row>
    <row r="1008" spans="1:7" x14ac:dyDescent="0.6">
      <c r="A1008" s="54" t="s">
        <v>223</v>
      </c>
      <c r="B1008" s="54" t="s">
        <v>385</v>
      </c>
      <c r="C1008" s="54" t="s">
        <v>389</v>
      </c>
      <c r="D1008" s="54">
        <v>40</v>
      </c>
      <c r="E1008" s="54">
        <v>40</v>
      </c>
      <c r="F1008" s="54" t="s">
        <v>386</v>
      </c>
      <c r="G1008" s="54">
        <v>40</v>
      </c>
    </row>
    <row r="1009" spans="1:7" x14ac:dyDescent="0.6">
      <c r="A1009" s="54" t="s">
        <v>223</v>
      </c>
      <c r="B1009" s="54" t="s">
        <v>385</v>
      </c>
      <c r="C1009" s="54" t="s">
        <v>52</v>
      </c>
      <c r="D1009" s="54">
        <v>26.05199</v>
      </c>
      <c r="E1009" s="54">
        <v>25.978719999999999</v>
      </c>
      <c r="F1009" s="54" t="s">
        <v>386</v>
      </c>
      <c r="G1009" s="54">
        <v>26.015360000000001</v>
      </c>
    </row>
  </sheetData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B5875-328C-4E06-8F29-2D2F85997558}">
  <dimension ref="B2:E30"/>
  <sheetViews>
    <sheetView showGridLines="0" workbookViewId="0"/>
  </sheetViews>
  <sheetFormatPr defaultColWidth="11.07421875" defaultRowHeight="20" x14ac:dyDescent="0.6"/>
  <cols>
    <col min="1" max="1" width="2.3046875" customWidth="1"/>
    <col min="2" max="2" width="2.84375" customWidth="1"/>
    <col min="3" max="3" width="3.23046875" customWidth="1"/>
  </cols>
  <sheetData>
    <row r="2" spans="2:4" x14ac:dyDescent="0.6">
      <c r="B2" t="s">
        <v>398</v>
      </c>
    </row>
    <row r="3" spans="2:4" x14ac:dyDescent="0.6">
      <c r="B3" t="s">
        <v>399</v>
      </c>
    </row>
    <row r="4" spans="2:4" x14ac:dyDescent="0.6">
      <c r="B4" s="1" t="s">
        <v>400</v>
      </c>
    </row>
    <row r="5" spans="2:4" x14ac:dyDescent="0.6">
      <c r="B5" t="s">
        <v>401</v>
      </c>
    </row>
    <row r="7" spans="2:4" x14ac:dyDescent="0.6">
      <c r="B7" t="s">
        <v>402</v>
      </c>
    </row>
    <row r="8" spans="2:4" x14ac:dyDescent="0.6">
      <c r="C8" t="s">
        <v>403</v>
      </c>
    </row>
    <row r="9" spans="2:4" x14ac:dyDescent="0.6">
      <c r="D9" t="s">
        <v>404</v>
      </c>
    </row>
    <row r="10" spans="2:4" x14ac:dyDescent="0.6">
      <c r="D10" t="s">
        <v>405</v>
      </c>
    </row>
    <row r="11" spans="2:4" x14ac:dyDescent="0.6">
      <c r="C11" t="s">
        <v>406</v>
      </c>
    </row>
    <row r="12" spans="2:4" x14ac:dyDescent="0.6">
      <c r="D12" t="s">
        <v>407</v>
      </c>
    </row>
    <row r="14" spans="2:4" x14ac:dyDescent="0.6">
      <c r="B14" t="s">
        <v>408</v>
      </c>
    </row>
    <row r="15" spans="2:4" x14ac:dyDescent="0.6">
      <c r="C15" t="s">
        <v>409</v>
      </c>
    </row>
    <row r="16" spans="2:4" x14ac:dyDescent="0.6">
      <c r="C16" t="s">
        <v>410</v>
      </c>
    </row>
    <row r="17" spans="2:5" x14ac:dyDescent="0.6">
      <c r="C17" t="s">
        <v>411</v>
      </c>
    </row>
    <row r="18" spans="2:5" x14ac:dyDescent="0.6">
      <c r="C18" t="s">
        <v>412</v>
      </c>
    </row>
    <row r="20" spans="2:5" x14ac:dyDescent="0.6">
      <c r="B20" t="s">
        <v>413</v>
      </c>
    </row>
    <row r="21" spans="2:5" x14ac:dyDescent="0.6">
      <c r="C21" t="s">
        <v>414</v>
      </c>
    </row>
    <row r="22" spans="2:5" x14ac:dyDescent="0.6">
      <c r="D22" t="s">
        <v>75</v>
      </c>
      <c r="E22" t="s">
        <v>415</v>
      </c>
    </row>
    <row r="23" spans="2:5" x14ac:dyDescent="0.6">
      <c r="B23" s="80"/>
      <c r="D23" t="s">
        <v>416</v>
      </c>
      <c r="E23" t="s">
        <v>417</v>
      </c>
    </row>
    <row r="24" spans="2:5" x14ac:dyDescent="0.6">
      <c r="B24" s="80"/>
      <c r="D24" t="s">
        <v>418</v>
      </c>
      <c r="E24" t="s">
        <v>419</v>
      </c>
    </row>
    <row r="25" spans="2:5" x14ac:dyDescent="0.6">
      <c r="B25" s="80"/>
      <c r="D25" t="s">
        <v>420</v>
      </c>
      <c r="E25" t="s">
        <v>421</v>
      </c>
    </row>
    <row r="26" spans="2:5" x14ac:dyDescent="0.6">
      <c r="C26" t="s">
        <v>422</v>
      </c>
    </row>
    <row r="28" spans="2:5" x14ac:dyDescent="0.6">
      <c r="B28" t="s">
        <v>423</v>
      </c>
    </row>
    <row r="29" spans="2:5" x14ac:dyDescent="0.6">
      <c r="C29" t="s">
        <v>424</v>
      </c>
    </row>
    <row r="30" spans="2:5" x14ac:dyDescent="0.6">
      <c r="C30" t="s">
        <v>425</v>
      </c>
    </row>
  </sheetData>
  <phoneticPr fontId="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FBBC8-0135-491A-A70F-774321B1A656}">
  <dimension ref="B2:C25"/>
  <sheetViews>
    <sheetView showGridLines="0" workbookViewId="0">
      <selection activeCell="H12" sqref="H12"/>
    </sheetView>
  </sheetViews>
  <sheetFormatPr defaultColWidth="11.07421875" defaultRowHeight="20" x14ac:dyDescent="0.6"/>
  <cols>
    <col min="1" max="1" width="2.3046875" customWidth="1"/>
    <col min="2" max="2" width="2.84375" customWidth="1"/>
    <col min="3" max="3" width="3.23046875" customWidth="1"/>
  </cols>
  <sheetData>
    <row r="2" spans="2:3" x14ac:dyDescent="0.6">
      <c r="B2" s="1" t="s">
        <v>426</v>
      </c>
    </row>
    <row r="3" spans="2:3" x14ac:dyDescent="0.6">
      <c r="C3" t="s">
        <v>427</v>
      </c>
    </row>
    <row r="4" spans="2:3" x14ac:dyDescent="0.6">
      <c r="B4" s="1"/>
      <c r="C4" t="s">
        <v>428</v>
      </c>
    </row>
    <row r="5" spans="2:3" x14ac:dyDescent="0.6">
      <c r="C5" t="s">
        <v>429</v>
      </c>
    </row>
    <row r="6" spans="2:3" x14ac:dyDescent="0.6">
      <c r="C6" t="s">
        <v>430</v>
      </c>
    </row>
    <row r="7" spans="2:3" x14ac:dyDescent="0.6">
      <c r="C7" t="s">
        <v>431</v>
      </c>
    </row>
    <row r="8" spans="2:3" x14ac:dyDescent="0.6">
      <c r="C8" t="s">
        <v>432</v>
      </c>
    </row>
    <row r="10" spans="2:3" x14ac:dyDescent="0.6">
      <c r="C10" t="s">
        <v>433</v>
      </c>
    </row>
    <row r="23" spans="2:2" x14ac:dyDescent="0.6">
      <c r="B23" s="80"/>
    </row>
    <row r="24" spans="2:2" x14ac:dyDescent="0.6">
      <c r="B24" s="80"/>
    </row>
    <row r="25" spans="2:2" x14ac:dyDescent="0.6">
      <c r="B25" s="80"/>
    </row>
  </sheetData>
  <phoneticPr fontId="6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B815F-F042-4FF2-A46B-B360D369B242}">
  <sheetPr>
    <tabColor theme="5" tint="-0.249977111117893"/>
  </sheetPr>
  <dimension ref="A1:I358"/>
  <sheetViews>
    <sheetView zoomScaleNormal="100" workbookViewId="0">
      <selection activeCell="I15" sqref="I15"/>
    </sheetView>
  </sheetViews>
  <sheetFormatPr defaultRowHeight="18" x14ac:dyDescent="0.55000000000000004"/>
  <cols>
    <col min="1" max="1" width="8.84375" style="40" bestFit="1" customWidth="1"/>
    <col min="2" max="2" width="4.765625" style="40" bestFit="1" customWidth="1"/>
    <col min="3" max="3" width="16.921875" style="40" bestFit="1" customWidth="1"/>
    <col min="4" max="4" width="3.3828125" style="40" customWidth="1"/>
    <col min="5" max="5" width="8.84375" style="40" bestFit="1" customWidth="1"/>
    <col min="6" max="6" width="5.23046875" style="40" bestFit="1" customWidth="1"/>
    <col min="7" max="7" width="16.921875" style="40" bestFit="1" customWidth="1"/>
    <col min="8" max="8" width="9.23046875" style="40"/>
    <col min="9" max="9" width="27.07421875" style="40" customWidth="1"/>
    <col min="10" max="16384" width="9.23046875" style="40"/>
  </cols>
  <sheetData>
    <row r="1" spans="1:9" x14ac:dyDescent="0.55000000000000004">
      <c r="A1" s="42" t="s">
        <v>153</v>
      </c>
      <c r="B1" s="42" t="s">
        <v>152</v>
      </c>
      <c r="C1" s="42" t="s">
        <v>154</v>
      </c>
      <c r="E1" s="42" t="s">
        <v>153</v>
      </c>
      <c r="F1" s="42" t="s">
        <v>152</v>
      </c>
      <c r="G1" s="42" t="s">
        <v>154</v>
      </c>
    </row>
    <row r="2" spans="1:9" ht="20" x14ac:dyDescent="0.55000000000000004">
      <c r="A2" s="50">
        <v>11</v>
      </c>
      <c r="B2" s="50">
        <v>6.8</v>
      </c>
      <c r="C2" s="50">
        <v>7.0090950000000003</v>
      </c>
      <c r="E2" s="49">
        <v>11</v>
      </c>
      <c r="F2" s="49">
        <v>6.78</v>
      </c>
      <c r="G2" s="49">
        <v>6.9995789999999998</v>
      </c>
      <c r="I2" s="83" t="s">
        <v>437</v>
      </c>
    </row>
    <row r="3" spans="1:9" ht="20" x14ac:dyDescent="0.55000000000000004">
      <c r="A3" s="41">
        <v>11</v>
      </c>
      <c r="B3" s="41">
        <v>6.75</v>
      </c>
      <c r="C3" s="41">
        <v>7.081137</v>
      </c>
      <c r="E3" s="51">
        <v>11</v>
      </c>
      <c r="F3" s="51">
        <v>6.8</v>
      </c>
      <c r="G3" s="51">
        <v>7.0090950000000003</v>
      </c>
      <c r="I3" s="81" t="s">
        <v>436</v>
      </c>
    </row>
    <row r="4" spans="1:9" ht="20" x14ac:dyDescent="0.55000000000000004">
      <c r="A4" s="41">
        <v>10.8</v>
      </c>
      <c r="B4" s="41">
        <v>6.85</v>
      </c>
      <c r="C4" s="41">
        <v>7.1056629999999998</v>
      </c>
      <c r="E4" s="49">
        <v>10.9</v>
      </c>
      <c r="F4" s="49">
        <v>6.8</v>
      </c>
      <c r="G4" s="49">
        <v>7.0360209999999999</v>
      </c>
      <c r="I4" s="82" t="s">
        <v>435</v>
      </c>
    </row>
    <row r="5" spans="1:9" ht="20" x14ac:dyDescent="0.55000000000000004">
      <c r="A5" s="41">
        <v>11</v>
      </c>
      <c r="B5" s="41">
        <v>6.85</v>
      </c>
      <c r="C5" s="41">
        <v>7.1438319999999997</v>
      </c>
      <c r="E5" s="49">
        <v>11</v>
      </c>
      <c r="F5" s="49">
        <v>6.76</v>
      </c>
      <c r="G5" s="49">
        <v>7.0360839999999998</v>
      </c>
      <c r="I5" s="40" t="s">
        <v>434</v>
      </c>
    </row>
    <row r="6" spans="1:9" ht="20" x14ac:dyDescent="0.55000000000000004">
      <c r="A6" s="41">
        <v>10.8</v>
      </c>
      <c r="B6" s="41">
        <v>6.9</v>
      </c>
      <c r="C6" s="41">
        <v>7.229158</v>
      </c>
      <c r="E6" s="49">
        <v>10.9</v>
      </c>
      <c r="F6" s="49">
        <v>6.82</v>
      </c>
      <c r="G6" s="49">
        <v>7.0383370000000003</v>
      </c>
    </row>
    <row r="7" spans="1:9" ht="20" x14ac:dyDescent="0.55000000000000004">
      <c r="A7" s="41">
        <v>10.8</v>
      </c>
      <c r="B7" s="41">
        <v>6.8</v>
      </c>
      <c r="C7" s="41">
        <v>7.2400630000000001</v>
      </c>
      <c r="E7" s="49">
        <v>11</v>
      </c>
      <c r="F7" s="49">
        <v>6.82</v>
      </c>
      <c r="G7" s="49">
        <v>7.0458949999999998</v>
      </c>
    </row>
    <row r="8" spans="1:9" ht="20" x14ac:dyDescent="0.55000000000000004">
      <c r="A8" s="41">
        <v>11.2</v>
      </c>
      <c r="B8" s="41">
        <v>6.75</v>
      </c>
      <c r="C8" s="41">
        <v>7.3713889999999997</v>
      </c>
      <c r="E8" s="49">
        <v>10.9</v>
      </c>
      <c r="F8" s="49">
        <v>6.84</v>
      </c>
      <c r="G8" s="49">
        <v>7.0766530000000003</v>
      </c>
    </row>
    <row r="9" spans="1:9" ht="20" x14ac:dyDescent="0.55000000000000004">
      <c r="A9" s="41">
        <v>11.2</v>
      </c>
      <c r="B9" s="41">
        <v>6.8</v>
      </c>
      <c r="C9" s="41">
        <v>7.3841890000000001</v>
      </c>
      <c r="E9" s="49">
        <v>11.1</v>
      </c>
      <c r="F9" s="49">
        <v>6.78</v>
      </c>
      <c r="G9" s="49">
        <v>7.0935370000000004</v>
      </c>
    </row>
    <row r="10" spans="1:9" ht="20" x14ac:dyDescent="0.55000000000000004">
      <c r="A10" s="41">
        <v>11</v>
      </c>
      <c r="B10" s="41">
        <v>6.9</v>
      </c>
      <c r="C10" s="41">
        <v>7.4169260000000001</v>
      </c>
      <c r="E10" s="49">
        <v>10.9</v>
      </c>
      <c r="F10" s="49">
        <v>6.78</v>
      </c>
      <c r="G10" s="49">
        <v>7.0937890000000001</v>
      </c>
    </row>
    <row r="11" spans="1:9" ht="20" x14ac:dyDescent="0.55000000000000004">
      <c r="A11" s="41">
        <v>11.2</v>
      </c>
      <c r="B11" s="41">
        <v>6.7</v>
      </c>
      <c r="C11" s="41">
        <v>7.4696629999999997</v>
      </c>
      <c r="E11" s="49">
        <v>11.1</v>
      </c>
      <c r="F11" s="49">
        <v>6.8</v>
      </c>
      <c r="G11" s="49">
        <v>7.0974110000000001</v>
      </c>
    </row>
    <row r="12" spans="1:9" ht="20" x14ac:dyDescent="0.55000000000000004">
      <c r="A12" s="41">
        <v>11</v>
      </c>
      <c r="B12" s="41">
        <v>6.7</v>
      </c>
      <c r="C12" s="41">
        <v>7.471158</v>
      </c>
      <c r="E12" s="49">
        <v>11</v>
      </c>
      <c r="F12" s="49">
        <v>6.84</v>
      </c>
      <c r="G12" s="49">
        <v>7.1024839999999996</v>
      </c>
    </row>
    <row r="13" spans="1:9" ht="20" x14ac:dyDescent="0.55000000000000004">
      <c r="A13" s="41">
        <v>10.8</v>
      </c>
      <c r="B13" s="41">
        <v>6.95</v>
      </c>
      <c r="C13" s="41">
        <v>7.531053</v>
      </c>
      <c r="E13" s="49">
        <v>11.1</v>
      </c>
      <c r="F13" s="49">
        <v>6.76</v>
      </c>
      <c r="G13" s="49">
        <v>7.1089469999999997</v>
      </c>
    </row>
    <row r="14" spans="1:9" ht="20" x14ac:dyDescent="0.55000000000000004">
      <c r="A14" s="41">
        <v>11.2</v>
      </c>
      <c r="B14" s="41">
        <v>6.85</v>
      </c>
      <c r="C14" s="41">
        <v>7.5435160000000003</v>
      </c>
      <c r="E14" s="49">
        <v>10.8</v>
      </c>
      <c r="F14" s="49">
        <v>6.84</v>
      </c>
      <c r="G14" s="49">
        <v>7.1092839999999997</v>
      </c>
    </row>
    <row r="15" spans="1:9" ht="20" x14ac:dyDescent="0.55000000000000004">
      <c r="A15" s="41">
        <v>10.8</v>
      </c>
      <c r="B15" s="41">
        <v>6.75</v>
      </c>
      <c r="C15" s="41">
        <v>7.5650740000000001</v>
      </c>
      <c r="E15" s="49">
        <v>10.8</v>
      </c>
      <c r="F15" s="49">
        <v>6.86</v>
      </c>
      <c r="G15" s="49">
        <v>7.1130319999999996</v>
      </c>
    </row>
    <row r="16" spans="1:9" ht="20" x14ac:dyDescent="0.55000000000000004">
      <c r="A16" s="41">
        <v>10.4</v>
      </c>
      <c r="B16" s="41">
        <v>6.95</v>
      </c>
      <c r="C16" s="41">
        <v>7.6148629999999997</v>
      </c>
      <c r="E16" s="49">
        <v>10.9</v>
      </c>
      <c r="F16" s="49">
        <v>6.86</v>
      </c>
      <c r="G16" s="49">
        <v>7.1263370000000004</v>
      </c>
    </row>
    <row r="17" spans="1:7" ht="20" x14ac:dyDescent="0.55000000000000004">
      <c r="A17" s="41">
        <v>10.4</v>
      </c>
      <c r="B17" s="41">
        <v>7</v>
      </c>
      <c r="C17" s="41">
        <v>7.6338949999999999</v>
      </c>
      <c r="E17" s="49">
        <v>11.1</v>
      </c>
      <c r="F17" s="49">
        <v>6.82</v>
      </c>
      <c r="G17" s="49">
        <v>7.150379</v>
      </c>
    </row>
    <row r="18" spans="1:7" ht="20" x14ac:dyDescent="0.55000000000000004">
      <c r="A18" s="41">
        <v>10.3</v>
      </c>
      <c r="B18" s="41">
        <v>7</v>
      </c>
      <c r="C18" s="41">
        <v>7.6454529999999998</v>
      </c>
      <c r="E18" s="49">
        <v>10.8</v>
      </c>
      <c r="F18" s="49">
        <v>6.82</v>
      </c>
      <c r="G18" s="49">
        <v>7.1564420000000002</v>
      </c>
    </row>
    <row r="19" spans="1:7" ht="20" x14ac:dyDescent="0.55000000000000004">
      <c r="A19" s="41">
        <v>10.1</v>
      </c>
      <c r="B19" s="41">
        <v>7.1</v>
      </c>
      <c r="C19" s="41">
        <v>7.6464840000000001</v>
      </c>
      <c r="E19" s="49">
        <v>10.8</v>
      </c>
      <c r="F19" s="49">
        <v>6.88</v>
      </c>
      <c r="G19" s="49">
        <v>7.1572420000000001</v>
      </c>
    </row>
    <row r="20" spans="1:7" ht="20" x14ac:dyDescent="0.55000000000000004">
      <c r="A20" s="41">
        <v>10.199999999999999</v>
      </c>
      <c r="B20" s="41">
        <v>7.05</v>
      </c>
      <c r="C20" s="41">
        <v>7.6552629999999997</v>
      </c>
      <c r="E20" s="49">
        <v>10.9</v>
      </c>
      <c r="F20" s="49">
        <v>6.76</v>
      </c>
      <c r="G20" s="49">
        <v>7.1844000000000001</v>
      </c>
    </row>
    <row r="21" spans="1:7" ht="20" x14ac:dyDescent="0.55000000000000004">
      <c r="A21" s="41">
        <v>10</v>
      </c>
      <c r="B21" s="41">
        <v>7.15</v>
      </c>
      <c r="C21" s="41">
        <v>7.6616419999999996</v>
      </c>
      <c r="E21" s="49">
        <v>11</v>
      </c>
      <c r="F21" s="49">
        <v>6.86</v>
      </c>
      <c r="G21" s="49">
        <v>7.1867789999999996</v>
      </c>
    </row>
    <row r="22" spans="1:7" ht="20" x14ac:dyDescent="0.55000000000000004">
      <c r="A22" s="41">
        <v>10</v>
      </c>
      <c r="B22" s="41">
        <v>7.1</v>
      </c>
      <c r="C22" s="41">
        <v>7.6633259999999996</v>
      </c>
      <c r="E22" s="49">
        <v>10.8</v>
      </c>
      <c r="F22" s="49">
        <v>6.89</v>
      </c>
      <c r="G22" s="49">
        <v>7.1913470000000004</v>
      </c>
    </row>
    <row r="23" spans="1:7" ht="20" x14ac:dyDescent="0.55000000000000004">
      <c r="A23" s="41">
        <v>10.1</v>
      </c>
      <c r="B23" s="41">
        <v>7.05</v>
      </c>
      <c r="C23" s="41">
        <v>7.6876629999999997</v>
      </c>
      <c r="E23" s="49">
        <v>10.9</v>
      </c>
      <c r="F23" s="49">
        <v>6.88</v>
      </c>
      <c r="G23" s="49">
        <v>7.2001049999999998</v>
      </c>
    </row>
    <row r="24" spans="1:7" ht="20" x14ac:dyDescent="0.55000000000000004">
      <c r="A24" s="41">
        <v>10.3</v>
      </c>
      <c r="B24" s="41">
        <v>7.05</v>
      </c>
      <c r="C24" s="41">
        <v>7.7138739999999997</v>
      </c>
      <c r="E24" s="49">
        <v>11.1</v>
      </c>
      <c r="F24" s="49">
        <v>6.84</v>
      </c>
      <c r="G24" s="49">
        <v>7.2218739999999997</v>
      </c>
    </row>
    <row r="25" spans="1:7" ht="20" x14ac:dyDescent="0.55000000000000004">
      <c r="A25" s="41">
        <v>10.199999999999999</v>
      </c>
      <c r="B25" s="41">
        <v>7</v>
      </c>
      <c r="C25" s="41">
        <v>7.7334110000000003</v>
      </c>
      <c r="E25" s="49">
        <v>10.8</v>
      </c>
      <c r="F25" s="49">
        <v>6.8</v>
      </c>
      <c r="G25" s="49">
        <v>7.2400630000000001</v>
      </c>
    </row>
    <row r="26" spans="1:7" ht="20" x14ac:dyDescent="0.55000000000000004">
      <c r="A26" s="41">
        <v>10.3</v>
      </c>
      <c r="B26" s="41">
        <v>6.95</v>
      </c>
      <c r="C26" s="41">
        <v>7.7558949999999998</v>
      </c>
      <c r="E26" s="49">
        <v>10.9</v>
      </c>
      <c r="F26" s="49">
        <v>6.89</v>
      </c>
      <c r="G26" s="49">
        <v>7.2409470000000002</v>
      </c>
    </row>
    <row r="27" spans="1:7" ht="20" x14ac:dyDescent="0.55000000000000004">
      <c r="A27" s="41">
        <v>10.4</v>
      </c>
      <c r="B27" s="41">
        <v>6.9</v>
      </c>
      <c r="C27" s="41">
        <v>7.7599580000000001</v>
      </c>
      <c r="E27" s="49">
        <v>11</v>
      </c>
      <c r="F27" s="49">
        <v>6.88</v>
      </c>
      <c r="G27" s="49">
        <v>7.2916210000000001</v>
      </c>
    </row>
    <row r="28" spans="1:7" ht="20" x14ac:dyDescent="0.55000000000000004">
      <c r="A28" s="41">
        <v>10.199999999999999</v>
      </c>
      <c r="B28" s="41">
        <v>7.1</v>
      </c>
      <c r="C28" s="41">
        <v>7.786168</v>
      </c>
      <c r="E28" s="49">
        <v>11.1</v>
      </c>
      <c r="F28" s="49">
        <v>6.86</v>
      </c>
      <c r="G28" s="49">
        <v>7.3118109999999996</v>
      </c>
    </row>
    <row r="29" spans="1:7" ht="20" x14ac:dyDescent="0.55000000000000004">
      <c r="A29" s="41">
        <v>10</v>
      </c>
      <c r="B29" s="41">
        <v>7.05</v>
      </c>
      <c r="C29" s="41">
        <v>7.8042109999999996</v>
      </c>
      <c r="E29" s="49">
        <v>11</v>
      </c>
      <c r="F29" s="49">
        <v>6.89</v>
      </c>
      <c r="G29" s="49">
        <v>7.3489680000000002</v>
      </c>
    </row>
    <row r="30" spans="1:7" ht="20" x14ac:dyDescent="0.55000000000000004">
      <c r="A30" s="41">
        <v>11</v>
      </c>
      <c r="B30" s="41">
        <v>6.95</v>
      </c>
      <c r="C30" s="41">
        <v>7.8096839999999998</v>
      </c>
      <c r="E30" s="49">
        <v>10.8</v>
      </c>
      <c r="F30" s="49">
        <v>6.78</v>
      </c>
      <c r="G30" s="49">
        <v>7.3556419999999996</v>
      </c>
    </row>
    <row r="31" spans="1:7" ht="20" x14ac:dyDescent="0.55000000000000004">
      <c r="A31" s="41">
        <v>10.1</v>
      </c>
      <c r="B31" s="41">
        <v>7.15</v>
      </c>
      <c r="C31" s="41">
        <v>7.8376000000000001</v>
      </c>
      <c r="E31" s="49">
        <v>11.2</v>
      </c>
      <c r="F31" s="49">
        <v>6.76</v>
      </c>
      <c r="G31" s="49">
        <v>7.3585050000000001</v>
      </c>
    </row>
    <row r="32" spans="1:7" ht="20" x14ac:dyDescent="0.55000000000000004">
      <c r="A32" s="41">
        <v>11.2</v>
      </c>
      <c r="B32" s="41">
        <v>6.9</v>
      </c>
      <c r="C32" s="41">
        <v>7.8558110000000001</v>
      </c>
      <c r="E32" s="49">
        <v>11.2</v>
      </c>
      <c r="F32" s="49">
        <v>6.78</v>
      </c>
      <c r="G32" s="49">
        <v>7.3645680000000002</v>
      </c>
    </row>
    <row r="33" spans="1:7" ht="20" x14ac:dyDescent="0.55000000000000004">
      <c r="A33" s="41">
        <v>10.1</v>
      </c>
      <c r="B33" s="41">
        <v>7</v>
      </c>
      <c r="C33" s="41">
        <v>7.8580209999999999</v>
      </c>
      <c r="E33" s="49">
        <v>11.2</v>
      </c>
      <c r="F33" s="49">
        <v>6.8</v>
      </c>
      <c r="G33" s="49">
        <v>7.3841890000000001</v>
      </c>
    </row>
    <row r="34" spans="1:7" ht="20" x14ac:dyDescent="0.55000000000000004">
      <c r="A34" s="41">
        <v>11.2</v>
      </c>
      <c r="B34" s="41">
        <v>6.65</v>
      </c>
      <c r="C34" s="41">
        <v>7.8625049999999996</v>
      </c>
      <c r="E34" s="49">
        <v>11.2</v>
      </c>
      <c r="F34" s="49">
        <v>6.82</v>
      </c>
      <c r="G34" s="49">
        <v>7.421411</v>
      </c>
    </row>
    <row r="35" spans="1:7" ht="20" x14ac:dyDescent="0.55000000000000004">
      <c r="A35" s="41">
        <v>10.4</v>
      </c>
      <c r="B35" s="41">
        <v>7.05</v>
      </c>
      <c r="C35" s="41">
        <v>7.8944000000000001</v>
      </c>
      <c r="E35" s="49">
        <v>11.1</v>
      </c>
      <c r="F35" s="49">
        <v>6.88</v>
      </c>
      <c r="G35" s="49">
        <v>7.431305</v>
      </c>
    </row>
    <row r="36" spans="1:7" ht="20" x14ac:dyDescent="0.55000000000000004">
      <c r="A36" s="41">
        <v>10</v>
      </c>
      <c r="B36" s="41">
        <v>7.2</v>
      </c>
      <c r="C36" s="41">
        <v>7.9100210000000004</v>
      </c>
      <c r="E36" s="49">
        <v>11.2</v>
      </c>
      <c r="F36" s="49">
        <v>6.84</v>
      </c>
      <c r="G36" s="49">
        <v>7.4904630000000001</v>
      </c>
    </row>
    <row r="37" spans="1:7" ht="20" x14ac:dyDescent="0.55000000000000004">
      <c r="A37" s="41">
        <v>10.199999999999999</v>
      </c>
      <c r="B37" s="41">
        <v>6.95</v>
      </c>
      <c r="C37" s="41">
        <v>7.934253</v>
      </c>
      <c r="E37" s="49">
        <v>10.8</v>
      </c>
      <c r="F37" s="49">
        <v>6.76</v>
      </c>
      <c r="G37" s="49">
        <v>7.4913889999999999</v>
      </c>
    </row>
    <row r="38" spans="1:7" ht="20" x14ac:dyDescent="0.55000000000000004">
      <c r="A38" s="41">
        <v>10.8</v>
      </c>
      <c r="B38" s="41">
        <v>6.7</v>
      </c>
      <c r="C38" s="41">
        <v>7.9365259999999997</v>
      </c>
      <c r="E38" s="49">
        <v>11.1</v>
      </c>
      <c r="F38" s="49">
        <v>6.89</v>
      </c>
      <c r="G38" s="49">
        <v>7.5087789999999996</v>
      </c>
    </row>
    <row r="39" spans="1:7" ht="20" x14ac:dyDescent="0.55000000000000004">
      <c r="A39" s="41">
        <v>10.8</v>
      </c>
      <c r="B39" s="41">
        <v>7</v>
      </c>
      <c r="C39" s="41">
        <v>7.9687789999999996</v>
      </c>
      <c r="E39" s="49">
        <v>11.2</v>
      </c>
      <c r="F39" s="49">
        <v>6.86</v>
      </c>
      <c r="G39" s="49">
        <v>7.5978320000000004</v>
      </c>
    </row>
    <row r="40" spans="1:7" ht="20" x14ac:dyDescent="0.55000000000000004">
      <c r="A40" s="41">
        <v>10.3</v>
      </c>
      <c r="B40" s="41">
        <v>6.9</v>
      </c>
      <c r="C40" s="41">
        <v>7.9828840000000003</v>
      </c>
      <c r="E40" s="49">
        <v>11.3</v>
      </c>
      <c r="F40" s="49">
        <v>6.76</v>
      </c>
      <c r="G40" s="49">
        <v>7.6831579999999997</v>
      </c>
    </row>
    <row r="41" spans="1:7" ht="20" x14ac:dyDescent="0.55000000000000004">
      <c r="A41" s="41">
        <v>10.4</v>
      </c>
      <c r="B41" s="41">
        <v>6.85</v>
      </c>
      <c r="C41" s="41">
        <v>8.0040840000000006</v>
      </c>
      <c r="E41" s="49">
        <v>11.3</v>
      </c>
      <c r="F41" s="49">
        <v>6.78</v>
      </c>
      <c r="G41" s="49">
        <v>7.7168419999999998</v>
      </c>
    </row>
    <row r="42" spans="1:7" ht="20" x14ac:dyDescent="0.55000000000000004">
      <c r="A42" s="41">
        <v>10.3</v>
      </c>
      <c r="B42" s="41">
        <v>7.1</v>
      </c>
      <c r="C42" s="41">
        <v>8.0160210000000003</v>
      </c>
      <c r="E42" s="49">
        <v>11.2</v>
      </c>
      <c r="F42" s="49">
        <v>6.88</v>
      </c>
      <c r="G42" s="49">
        <v>7.7192629999999998</v>
      </c>
    </row>
    <row r="43" spans="1:7" ht="20" x14ac:dyDescent="0.55000000000000004">
      <c r="A43" s="41">
        <v>11</v>
      </c>
      <c r="B43" s="41">
        <v>6.65</v>
      </c>
      <c r="C43" s="41">
        <v>8.0302319999999998</v>
      </c>
      <c r="E43" s="49">
        <v>11.3</v>
      </c>
      <c r="F43" s="49">
        <v>6.8</v>
      </c>
      <c r="G43" s="49">
        <v>7.7714949999999998</v>
      </c>
    </row>
    <row r="44" spans="1:7" ht="20" x14ac:dyDescent="0.55000000000000004">
      <c r="A44" s="41">
        <v>10</v>
      </c>
      <c r="B44" s="41">
        <v>7</v>
      </c>
      <c r="C44" s="41">
        <v>8.0392419999999998</v>
      </c>
      <c r="E44" s="49">
        <v>11.2</v>
      </c>
      <c r="F44" s="49">
        <v>6.89</v>
      </c>
      <c r="G44" s="49">
        <v>7.7859160000000003</v>
      </c>
    </row>
    <row r="45" spans="1:7" ht="20" x14ac:dyDescent="0.55000000000000004">
      <c r="A45" s="41">
        <v>11.4</v>
      </c>
      <c r="B45" s="41">
        <v>6.75</v>
      </c>
      <c r="C45" s="41">
        <v>8.0668419999999994</v>
      </c>
      <c r="E45" s="49">
        <v>11.3</v>
      </c>
      <c r="F45" s="49">
        <v>6.82</v>
      </c>
      <c r="G45" s="49">
        <v>7.8547789999999997</v>
      </c>
    </row>
    <row r="46" spans="1:7" ht="20" x14ac:dyDescent="0.55000000000000004">
      <c r="A46" s="41">
        <v>11.4</v>
      </c>
      <c r="B46" s="41">
        <v>6.7</v>
      </c>
      <c r="C46" s="41">
        <v>8.0979159999999997</v>
      </c>
      <c r="E46" s="49">
        <v>11.3</v>
      </c>
      <c r="F46" s="49">
        <v>6.84</v>
      </c>
      <c r="G46" s="49">
        <v>7.9432</v>
      </c>
    </row>
    <row r="47" spans="1:7" ht="20" x14ac:dyDescent="0.55000000000000004">
      <c r="A47" s="41">
        <v>10.1</v>
      </c>
      <c r="B47" s="41">
        <v>6.95</v>
      </c>
      <c r="C47" s="41">
        <v>8.1122530000000008</v>
      </c>
      <c r="E47" s="49">
        <v>11.3</v>
      </c>
      <c r="F47" s="49">
        <v>6.86</v>
      </c>
      <c r="G47" s="49">
        <v>8.0316209999999995</v>
      </c>
    </row>
    <row r="48" spans="1:7" ht="20" x14ac:dyDescent="0.55000000000000004">
      <c r="A48" s="41">
        <v>10.199999999999999</v>
      </c>
      <c r="B48" s="41">
        <v>7.15</v>
      </c>
      <c r="C48" s="41">
        <v>8.1124840000000003</v>
      </c>
      <c r="E48" s="49">
        <v>11.4</v>
      </c>
      <c r="F48" s="49">
        <v>6.76</v>
      </c>
      <c r="G48" s="49">
        <v>8.084695</v>
      </c>
    </row>
    <row r="49" spans="1:7" ht="20" x14ac:dyDescent="0.55000000000000004">
      <c r="A49" s="41">
        <v>10.1</v>
      </c>
      <c r="B49" s="41">
        <v>7.2</v>
      </c>
      <c r="C49" s="41">
        <v>8.2016419999999997</v>
      </c>
      <c r="E49" s="49">
        <v>11.3</v>
      </c>
      <c r="F49" s="49">
        <v>6.88</v>
      </c>
      <c r="G49" s="49">
        <v>8.1274949999999997</v>
      </c>
    </row>
    <row r="50" spans="1:7" ht="20" x14ac:dyDescent="0.55000000000000004">
      <c r="A50" s="41">
        <v>10.199999999999999</v>
      </c>
      <c r="B50" s="41">
        <v>6.9</v>
      </c>
      <c r="C50" s="41">
        <v>8.2066739999999996</v>
      </c>
      <c r="E50" s="49">
        <v>11.4</v>
      </c>
      <c r="F50" s="49">
        <v>6.78</v>
      </c>
      <c r="G50" s="49">
        <v>8.1422109999999996</v>
      </c>
    </row>
    <row r="51" spans="1:7" ht="20" x14ac:dyDescent="0.55000000000000004">
      <c r="A51" s="41">
        <v>11.4</v>
      </c>
      <c r="B51" s="41">
        <v>6.8</v>
      </c>
      <c r="C51" s="41">
        <v>8.2104210000000002</v>
      </c>
      <c r="E51" s="49">
        <v>11.3</v>
      </c>
      <c r="F51" s="49">
        <v>6.89</v>
      </c>
      <c r="G51" s="49">
        <v>8.1784420000000004</v>
      </c>
    </row>
    <row r="52" spans="1:7" ht="20" x14ac:dyDescent="0.55000000000000004">
      <c r="A52" s="41">
        <v>11.2</v>
      </c>
      <c r="B52" s="41">
        <v>6.95</v>
      </c>
      <c r="C52" s="41">
        <v>8.2255369999999992</v>
      </c>
      <c r="E52" s="49">
        <v>11.4</v>
      </c>
      <c r="F52" s="49">
        <v>6.8</v>
      </c>
      <c r="G52" s="49">
        <v>8.2104210000000002</v>
      </c>
    </row>
    <row r="53" spans="1:7" ht="20" x14ac:dyDescent="0.55000000000000004">
      <c r="A53" s="41">
        <v>11</v>
      </c>
      <c r="B53" s="41">
        <v>7</v>
      </c>
      <c r="C53" s="41">
        <v>8.2532630000000005</v>
      </c>
      <c r="E53" s="49">
        <v>11.4</v>
      </c>
      <c r="F53" s="49">
        <v>6.82</v>
      </c>
      <c r="G53" s="49">
        <v>8.2867160000000002</v>
      </c>
    </row>
    <row r="54" spans="1:7" ht="20" x14ac:dyDescent="0.55000000000000004">
      <c r="A54" s="41">
        <v>10.4</v>
      </c>
      <c r="B54" s="41">
        <v>7.1</v>
      </c>
      <c r="C54" s="41">
        <v>8.260211</v>
      </c>
      <c r="E54" s="49">
        <v>11.4</v>
      </c>
      <c r="F54" s="49">
        <v>6.84</v>
      </c>
      <c r="G54" s="49">
        <v>8.3774529999999992</v>
      </c>
    </row>
    <row r="55" spans="1:7" ht="20" x14ac:dyDescent="0.55000000000000004">
      <c r="A55" s="41">
        <v>11.4</v>
      </c>
      <c r="B55" s="41">
        <v>6.65</v>
      </c>
      <c r="C55" s="41">
        <v>8.2706320000000009</v>
      </c>
      <c r="E55" s="49">
        <v>11.4</v>
      </c>
      <c r="F55" s="49">
        <v>6.86</v>
      </c>
      <c r="G55" s="49">
        <v>8.4793470000000006</v>
      </c>
    </row>
    <row r="56" spans="1:7" ht="20" x14ac:dyDescent="0.55000000000000004">
      <c r="A56" s="41">
        <v>10.3</v>
      </c>
      <c r="B56" s="41">
        <v>6.85</v>
      </c>
      <c r="C56" s="41">
        <v>8.3065890000000007</v>
      </c>
      <c r="E56" s="49">
        <v>11.4</v>
      </c>
      <c r="F56" s="49">
        <v>6.88</v>
      </c>
      <c r="G56" s="49">
        <v>8.5783369999999994</v>
      </c>
    </row>
    <row r="57" spans="1:7" ht="20" x14ac:dyDescent="0.55000000000000004">
      <c r="A57" s="41">
        <v>10</v>
      </c>
      <c r="B57" s="41">
        <v>7.25</v>
      </c>
      <c r="C57" s="41">
        <v>8.3169260000000005</v>
      </c>
      <c r="E57" s="49">
        <v>11.4</v>
      </c>
      <c r="F57" s="49">
        <v>6.89</v>
      </c>
      <c r="G57" s="49">
        <v>8.6355579999999996</v>
      </c>
    </row>
    <row r="58" spans="1:7" x14ac:dyDescent="0.55000000000000004">
      <c r="A58" s="41">
        <v>10.4</v>
      </c>
      <c r="B58" s="41">
        <v>6.8</v>
      </c>
      <c r="C58" s="41">
        <v>8.3780629999999991</v>
      </c>
    </row>
    <row r="59" spans="1:7" x14ac:dyDescent="0.55000000000000004">
      <c r="A59" s="41">
        <v>10.8</v>
      </c>
      <c r="B59" s="41">
        <v>6.65</v>
      </c>
      <c r="C59" s="41">
        <v>8.3835160000000002</v>
      </c>
    </row>
    <row r="60" spans="1:7" x14ac:dyDescent="0.55000000000000004">
      <c r="A60" s="41">
        <v>10</v>
      </c>
      <c r="B60" s="41">
        <v>6.95</v>
      </c>
      <c r="C60" s="41">
        <v>8.3849260000000001</v>
      </c>
    </row>
    <row r="61" spans="1:7" x14ac:dyDescent="0.55000000000000004">
      <c r="A61" s="41">
        <v>11.4</v>
      </c>
      <c r="B61" s="41">
        <v>6.85</v>
      </c>
      <c r="C61" s="41">
        <v>8.4283999999999999</v>
      </c>
    </row>
    <row r="62" spans="1:7" x14ac:dyDescent="0.55000000000000004">
      <c r="A62" s="41">
        <v>10.3</v>
      </c>
      <c r="B62" s="41">
        <v>7.15</v>
      </c>
      <c r="C62" s="41">
        <v>8.4303790000000003</v>
      </c>
    </row>
    <row r="63" spans="1:7" x14ac:dyDescent="0.55000000000000004">
      <c r="A63" s="41">
        <v>11.2</v>
      </c>
      <c r="B63" s="41">
        <v>6.6</v>
      </c>
      <c r="C63" s="41">
        <v>8.4668840000000003</v>
      </c>
    </row>
    <row r="64" spans="1:7" x14ac:dyDescent="0.55000000000000004">
      <c r="A64" s="41">
        <v>10.1</v>
      </c>
      <c r="B64" s="41">
        <v>6.9</v>
      </c>
      <c r="C64" s="41">
        <v>8.4938110000000009</v>
      </c>
    </row>
    <row r="65" spans="1:3" x14ac:dyDescent="0.55000000000000004">
      <c r="A65" s="41">
        <v>10.8</v>
      </c>
      <c r="B65" s="41">
        <v>7.05</v>
      </c>
      <c r="C65" s="41">
        <v>8.5073469999999993</v>
      </c>
    </row>
    <row r="66" spans="1:3" x14ac:dyDescent="0.55000000000000004">
      <c r="A66" s="41">
        <v>10.199999999999999</v>
      </c>
      <c r="B66" s="41">
        <v>7.2</v>
      </c>
      <c r="C66" s="41">
        <v>8.5836839999999999</v>
      </c>
    </row>
    <row r="67" spans="1:3" x14ac:dyDescent="0.55000000000000004">
      <c r="A67" s="41">
        <v>11.4</v>
      </c>
      <c r="B67" s="41">
        <v>6.6</v>
      </c>
      <c r="C67" s="41">
        <v>8.6124419999999997</v>
      </c>
    </row>
    <row r="68" spans="1:3" x14ac:dyDescent="0.55000000000000004">
      <c r="A68" s="41">
        <v>11</v>
      </c>
      <c r="B68" s="41">
        <v>6.6</v>
      </c>
      <c r="C68" s="41">
        <v>8.6277050000000006</v>
      </c>
    </row>
    <row r="69" spans="1:3" x14ac:dyDescent="0.55000000000000004">
      <c r="A69" s="41">
        <v>10.199999999999999</v>
      </c>
      <c r="B69" s="41">
        <v>6.85</v>
      </c>
      <c r="C69" s="41">
        <v>8.6314320000000002</v>
      </c>
    </row>
    <row r="70" spans="1:3" x14ac:dyDescent="0.55000000000000004">
      <c r="A70" s="41">
        <v>11.4</v>
      </c>
      <c r="B70" s="41">
        <v>6.9</v>
      </c>
      <c r="C70" s="41">
        <v>8.6997260000000001</v>
      </c>
    </row>
    <row r="71" spans="1:3" x14ac:dyDescent="0.55000000000000004">
      <c r="A71" s="41">
        <v>11.2</v>
      </c>
      <c r="B71" s="41">
        <v>7</v>
      </c>
      <c r="C71" s="41">
        <v>8.7092419999999997</v>
      </c>
    </row>
    <row r="72" spans="1:3" x14ac:dyDescent="0.55000000000000004">
      <c r="A72" s="41">
        <v>10.1</v>
      </c>
      <c r="B72" s="41">
        <v>7.25</v>
      </c>
      <c r="C72" s="41">
        <v>8.7153259999999992</v>
      </c>
    </row>
    <row r="73" spans="1:3" x14ac:dyDescent="0.55000000000000004">
      <c r="A73" s="41">
        <v>10.3</v>
      </c>
      <c r="B73" s="41">
        <v>6.8</v>
      </c>
      <c r="C73" s="41">
        <v>8.7414529999999999</v>
      </c>
    </row>
    <row r="74" spans="1:3" x14ac:dyDescent="0.55000000000000004">
      <c r="A74" s="41">
        <v>11</v>
      </c>
      <c r="B74" s="41">
        <v>7.05</v>
      </c>
      <c r="C74" s="41">
        <v>8.7659789999999997</v>
      </c>
    </row>
    <row r="75" spans="1:3" x14ac:dyDescent="0.55000000000000004">
      <c r="A75" s="41">
        <v>10.4</v>
      </c>
      <c r="B75" s="41">
        <v>7.15</v>
      </c>
      <c r="C75" s="41">
        <v>8.7899370000000001</v>
      </c>
    </row>
    <row r="76" spans="1:3" x14ac:dyDescent="0.55000000000000004">
      <c r="A76" s="41">
        <v>10</v>
      </c>
      <c r="B76" s="41">
        <v>6.9</v>
      </c>
      <c r="C76" s="41">
        <v>8.8200420000000008</v>
      </c>
    </row>
    <row r="77" spans="1:3" x14ac:dyDescent="0.55000000000000004">
      <c r="A77" s="41">
        <v>10.4</v>
      </c>
      <c r="B77" s="41">
        <v>6.75</v>
      </c>
      <c r="C77" s="41">
        <v>8.8239579999999993</v>
      </c>
    </row>
    <row r="78" spans="1:3" x14ac:dyDescent="0.55000000000000004">
      <c r="A78" s="41">
        <v>10</v>
      </c>
      <c r="B78" s="41">
        <v>7.3</v>
      </c>
      <c r="C78" s="41">
        <v>8.8607580000000006</v>
      </c>
    </row>
    <row r="79" spans="1:3" x14ac:dyDescent="0.55000000000000004">
      <c r="A79" s="41">
        <v>10.8</v>
      </c>
      <c r="B79" s="41">
        <v>6.6</v>
      </c>
      <c r="C79" s="41">
        <v>8.9073890000000002</v>
      </c>
    </row>
    <row r="80" spans="1:3" x14ac:dyDescent="0.55000000000000004">
      <c r="A80" s="41">
        <v>10.1</v>
      </c>
      <c r="B80" s="41">
        <v>6.85</v>
      </c>
      <c r="C80" s="41">
        <v>8.9590739999999993</v>
      </c>
    </row>
    <row r="81" spans="1:3" x14ac:dyDescent="0.55000000000000004">
      <c r="A81" s="41">
        <v>10.3</v>
      </c>
      <c r="B81" s="41">
        <v>7.2</v>
      </c>
      <c r="C81" s="41">
        <v>8.9855789999999995</v>
      </c>
    </row>
    <row r="82" spans="1:3" x14ac:dyDescent="0.55000000000000004">
      <c r="A82" s="41">
        <v>11.4</v>
      </c>
      <c r="B82" s="41">
        <v>6.95</v>
      </c>
      <c r="C82" s="41">
        <v>9.0344630000000006</v>
      </c>
    </row>
    <row r="83" spans="1:3" x14ac:dyDescent="0.55000000000000004">
      <c r="A83" s="41">
        <v>10.8</v>
      </c>
      <c r="B83" s="41">
        <v>7.1</v>
      </c>
      <c r="C83" s="41">
        <v>9.0563579999999995</v>
      </c>
    </row>
    <row r="84" spans="1:3" x14ac:dyDescent="0.55000000000000004">
      <c r="A84" s="41">
        <v>11.6</v>
      </c>
      <c r="B84" s="41">
        <v>6.7</v>
      </c>
      <c r="C84" s="41">
        <v>9.0690950000000008</v>
      </c>
    </row>
    <row r="85" spans="1:3" x14ac:dyDescent="0.55000000000000004">
      <c r="A85" s="41">
        <v>11.2</v>
      </c>
      <c r="B85" s="41">
        <v>6.55</v>
      </c>
      <c r="C85" s="41">
        <v>9.1059579999999993</v>
      </c>
    </row>
    <row r="86" spans="1:3" x14ac:dyDescent="0.55000000000000004">
      <c r="A86" s="41">
        <v>10.199999999999999</v>
      </c>
      <c r="B86" s="41">
        <v>6.8</v>
      </c>
      <c r="C86" s="41">
        <v>9.121537</v>
      </c>
    </row>
    <row r="87" spans="1:3" x14ac:dyDescent="0.55000000000000004">
      <c r="A87" s="41">
        <v>11.6</v>
      </c>
      <c r="B87" s="41">
        <v>6.75</v>
      </c>
      <c r="C87" s="41">
        <v>9.1329259999999994</v>
      </c>
    </row>
    <row r="88" spans="1:3" x14ac:dyDescent="0.55000000000000004">
      <c r="A88" s="41">
        <v>10.199999999999999</v>
      </c>
      <c r="B88" s="41">
        <v>7.25</v>
      </c>
      <c r="C88" s="41">
        <v>9.1544629999999998</v>
      </c>
    </row>
    <row r="89" spans="1:3" x14ac:dyDescent="0.55000000000000004">
      <c r="A89" s="41">
        <v>11.6</v>
      </c>
      <c r="B89" s="41">
        <v>6.65</v>
      </c>
      <c r="C89" s="41">
        <v>9.1626949999999994</v>
      </c>
    </row>
    <row r="90" spans="1:3" x14ac:dyDescent="0.55000000000000004">
      <c r="A90" s="41">
        <v>11.4</v>
      </c>
      <c r="B90" s="41">
        <v>6.55</v>
      </c>
      <c r="C90" s="41">
        <v>9.2148000000000003</v>
      </c>
    </row>
    <row r="91" spans="1:3" x14ac:dyDescent="0.55000000000000004">
      <c r="A91" s="41">
        <v>11.2</v>
      </c>
      <c r="B91" s="41">
        <v>7.05</v>
      </c>
      <c r="C91" s="41">
        <v>9.2361470000000008</v>
      </c>
    </row>
    <row r="92" spans="1:3" x14ac:dyDescent="0.55000000000000004">
      <c r="A92" s="41">
        <v>10.3</v>
      </c>
      <c r="B92" s="41">
        <v>6.75</v>
      </c>
      <c r="C92" s="41">
        <v>9.2524840000000008</v>
      </c>
    </row>
    <row r="93" spans="1:3" x14ac:dyDescent="0.55000000000000004">
      <c r="A93" s="41">
        <v>11.6</v>
      </c>
      <c r="B93" s="41">
        <v>6.8</v>
      </c>
      <c r="C93" s="41">
        <v>9.2539789999999993</v>
      </c>
    </row>
    <row r="94" spans="1:3" x14ac:dyDescent="0.55000000000000004">
      <c r="A94" s="41">
        <v>11</v>
      </c>
      <c r="B94" s="41">
        <v>6.55</v>
      </c>
      <c r="C94" s="41">
        <v>9.2623160000000002</v>
      </c>
    </row>
    <row r="95" spans="1:3" x14ac:dyDescent="0.55000000000000004">
      <c r="A95" s="41">
        <v>10.1</v>
      </c>
      <c r="B95" s="41">
        <v>7.3</v>
      </c>
      <c r="C95" s="41">
        <v>9.2928420000000003</v>
      </c>
    </row>
    <row r="96" spans="1:3" x14ac:dyDescent="0.55000000000000004">
      <c r="A96" s="41">
        <v>10</v>
      </c>
      <c r="B96" s="41">
        <v>6.85</v>
      </c>
      <c r="C96" s="41">
        <v>9.3410949999999993</v>
      </c>
    </row>
    <row r="97" spans="1:3" x14ac:dyDescent="0.55000000000000004">
      <c r="A97" s="41">
        <v>10.4</v>
      </c>
      <c r="B97" s="41">
        <v>6.7</v>
      </c>
      <c r="C97" s="41">
        <v>9.352589</v>
      </c>
    </row>
    <row r="98" spans="1:3" x14ac:dyDescent="0.55000000000000004">
      <c r="A98" s="41">
        <v>10.4</v>
      </c>
      <c r="B98" s="41">
        <v>7.2</v>
      </c>
      <c r="C98" s="41">
        <v>9.3812630000000006</v>
      </c>
    </row>
    <row r="99" spans="1:3" x14ac:dyDescent="0.55000000000000004">
      <c r="A99" s="41">
        <v>11</v>
      </c>
      <c r="B99" s="41">
        <v>7.1</v>
      </c>
      <c r="C99" s="41">
        <v>9.3912420000000001</v>
      </c>
    </row>
    <row r="100" spans="1:3" x14ac:dyDescent="0.55000000000000004">
      <c r="A100" s="41">
        <v>11.4</v>
      </c>
      <c r="B100" s="41">
        <v>7</v>
      </c>
      <c r="C100" s="41">
        <v>9.4222529999999995</v>
      </c>
    </row>
    <row r="101" spans="1:3" x14ac:dyDescent="0.55000000000000004">
      <c r="A101" s="41">
        <v>11.6</v>
      </c>
      <c r="B101" s="41">
        <v>6.6</v>
      </c>
      <c r="C101" s="41">
        <v>9.4287159999999997</v>
      </c>
    </row>
    <row r="102" spans="1:3" x14ac:dyDescent="0.55000000000000004">
      <c r="A102" s="41">
        <v>10</v>
      </c>
      <c r="B102" s="41">
        <v>7.35</v>
      </c>
      <c r="C102" s="41">
        <v>9.4434950000000004</v>
      </c>
    </row>
    <row r="103" spans="1:3" x14ac:dyDescent="0.55000000000000004">
      <c r="A103" s="41">
        <v>11.6</v>
      </c>
      <c r="B103" s="41">
        <v>6.85</v>
      </c>
      <c r="C103" s="41">
        <v>9.4487159999999992</v>
      </c>
    </row>
    <row r="104" spans="1:3" x14ac:dyDescent="0.55000000000000004">
      <c r="A104" s="41">
        <v>10.1</v>
      </c>
      <c r="B104" s="41">
        <v>6.8</v>
      </c>
      <c r="C104" s="41">
        <v>9.4861889999999995</v>
      </c>
    </row>
    <row r="105" spans="1:3" x14ac:dyDescent="0.55000000000000004">
      <c r="A105" s="41">
        <v>10.8</v>
      </c>
      <c r="B105" s="41">
        <v>6.55</v>
      </c>
      <c r="C105" s="41">
        <v>9.5411160000000006</v>
      </c>
    </row>
    <row r="106" spans="1:3" x14ac:dyDescent="0.55000000000000004">
      <c r="A106" s="41">
        <v>10.3</v>
      </c>
      <c r="B106" s="41">
        <v>7.25</v>
      </c>
      <c r="C106" s="41">
        <v>9.5758109999999999</v>
      </c>
    </row>
    <row r="107" spans="1:3" x14ac:dyDescent="0.55000000000000004">
      <c r="A107" s="41">
        <v>10.199999999999999</v>
      </c>
      <c r="B107" s="41">
        <v>6.75</v>
      </c>
      <c r="C107" s="41">
        <v>9.6458739999999992</v>
      </c>
    </row>
    <row r="108" spans="1:3" x14ac:dyDescent="0.55000000000000004">
      <c r="A108" s="41">
        <v>10.8</v>
      </c>
      <c r="B108" s="41">
        <v>7.15</v>
      </c>
      <c r="C108" s="41">
        <v>9.7066320000000008</v>
      </c>
    </row>
    <row r="109" spans="1:3" x14ac:dyDescent="0.55000000000000004">
      <c r="A109" s="41">
        <v>11.6</v>
      </c>
      <c r="B109" s="41">
        <v>6.9</v>
      </c>
      <c r="C109" s="41">
        <v>9.7198740000000008</v>
      </c>
    </row>
    <row r="110" spans="1:3" x14ac:dyDescent="0.55000000000000004">
      <c r="A110" s="41">
        <v>10.199999999999999</v>
      </c>
      <c r="B110" s="41">
        <v>7.3</v>
      </c>
      <c r="C110" s="41">
        <v>9.7513050000000003</v>
      </c>
    </row>
    <row r="111" spans="1:3" x14ac:dyDescent="0.55000000000000004">
      <c r="A111" s="41">
        <v>10.3</v>
      </c>
      <c r="B111" s="41">
        <v>6.7</v>
      </c>
      <c r="C111" s="41">
        <v>9.7766950000000001</v>
      </c>
    </row>
    <row r="112" spans="1:3" x14ac:dyDescent="0.55000000000000004">
      <c r="A112" s="41">
        <v>11.2</v>
      </c>
      <c r="B112" s="41">
        <v>7.1</v>
      </c>
      <c r="C112" s="41">
        <v>9.7898320000000005</v>
      </c>
    </row>
    <row r="113" spans="1:3" x14ac:dyDescent="0.55000000000000004">
      <c r="A113" s="41">
        <v>11.6</v>
      </c>
      <c r="B113" s="41">
        <v>6.55</v>
      </c>
      <c r="C113" s="41">
        <v>9.7910740000000001</v>
      </c>
    </row>
    <row r="114" spans="1:3" x14ac:dyDescent="0.55000000000000004">
      <c r="A114" s="41">
        <v>11.2</v>
      </c>
      <c r="B114" s="41">
        <v>6.5</v>
      </c>
      <c r="C114" s="41">
        <v>9.8241049999999994</v>
      </c>
    </row>
    <row r="115" spans="1:3" x14ac:dyDescent="0.55000000000000004">
      <c r="A115" s="41">
        <v>10</v>
      </c>
      <c r="B115" s="41">
        <v>6.8</v>
      </c>
      <c r="C115" s="41">
        <v>9.8653049999999993</v>
      </c>
    </row>
    <row r="116" spans="1:3" x14ac:dyDescent="0.55000000000000004">
      <c r="A116" s="41">
        <v>11.4</v>
      </c>
      <c r="B116" s="41">
        <v>7.05</v>
      </c>
      <c r="C116" s="41">
        <v>9.8731159999999996</v>
      </c>
    </row>
    <row r="117" spans="1:3" x14ac:dyDescent="0.55000000000000004">
      <c r="A117" s="41">
        <v>10.4</v>
      </c>
      <c r="B117" s="41">
        <v>6.65</v>
      </c>
      <c r="C117" s="41">
        <v>9.8767999999999994</v>
      </c>
    </row>
    <row r="118" spans="1:3" x14ac:dyDescent="0.55000000000000004">
      <c r="A118" s="41">
        <v>10.1</v>
      </c>
      <c r="B118" s="41">
        <v>7.35</v>
      </c>
      <c r="C118" s="41">
        <v>9.9014740000000003</v>
      </c>
    </row>
    <row r="119" spans="1:3" x14ac:dyDescent="0.55000000000000004">
      <c r="A119" s="41">
        <v>11.4</v>
      </c>
      <c r="B119" s="41">
        <v>6.5</v>
      </c>
      <c r="C119" s="41">
        <v>9.9098319999999998</v>
      </c>
    </row>
    <row r="120" spans="1:3" x14ac:dyDescent="0.55000000000000004">
      <c r="A120" s="41">
        <v>11</v>
      </c>
      <c r="B120" s="41">
        <v>6.5</v>
      </c>
      <c r="C120" s="41">
        <v>9.9675370000000001</v>
      </c>
    </row>
    <row r="121" spans="1:3" x14ac:dyDescent="0.55000000000000004">
      <c r="A121" s="41">
        <v>10.4</v>
      </c>
      <c r="B121" s="41">
        <v>7.25</v>
      </c>
      <c r="C121" s="41">
        <v>9.9917470000000002</v>
      </c>
    </row>
    <row r="122" spans="1:3" x14ac:dyDescent="0.55000000000000004">
      <c r="A122" s="41">
        <v>10.1</v>
      </c>
      <c r="B122" s="41">
        <v>6.75</v>
      </c>
      <c r="C122" s="41">
        <v>10.010400000000001</v>
      </c>
    </row>
    <row r="123" spans="1:3" x14ac:dyDescent="0.55000000000000004">
      <c r="A123" s="41">
        <v>11</v>
      </c>
      <c r="B123" s="41">
        <v>7.15</v>
      </c>
      <c r="C123" s="41">
        <v>10.037725999999999</v>
      </c>
    </row>
    <row r="124" spans="1:3" x14ac:dyDescent="0.55000000000000004">
      <c r="A124" s="41">
        <v>11.6</v>
      </c>
      <c r="B124" s="41">
        <v>6.95</v>
      </c>
      <c r="C124" s="41">
        <v>10.039958</v>
      </c>
    </row>
    <row r="125" spans="1:3" x14ac:dyDescent="0.55000000000000004">
      <c r="A125" s="41">
        <v>10</v>
      </c>
      <c r="B125" s="41">
        <v>7.4</v>
      </c>
      <c r="C125" s="41">
        <v>10.064168</v>
      </c>
    </row>
    <row r="126" spans="1:3" x14ac:dyDescent="0.55000000000000004">
      <c r="A126" s="41">
        <v>10.199999999999999</v>
      </c>
      <c r="B126" s="41">
        <v>6.7</v>
      </c>
      <c r="C126" s="41">
        <v>10.177663000000001</v>
      </c>
    </row>
    <row r="127" spans="1:3" x14ac:dyDescent="0.55000000000000004">
      <c r="A127" s="41">
        <v>10.3</v>
      </c>
      <c r="B127" s="41">
        <v>7.3</v>
      </c>
      <c r="C127" s="41">
        <v>10.201116000000001</v>
      </c>
    </row>
    <row r="128" spans="1:3" x14ac:dyDescent="0.55000000000000004">
      <c r="A128" s="41">
        <v>10.8</v>
      </c>
      <c r="B128" s="41">
        <v>6.5</v>
      </c>
      <c r="C128" s="41">
        <v>10.208484</v>
      </c>
    </row>
    <row r="129" spans="1:3" x14ac:dyDescent="0.55000000000000004">
      <c r="A129" s="41">
        <v>11.8</v>
      </c>
      <c r="B129" s="41">
        <v>6.75</v>
      </c>
      <c r="C129" s="41">
        <v>10.313979</v>
      </c>
    </row>
    <row r="130" spans="1:3" x14ac:dyDescent="0.55000000000000004">
      <c r="A130" s="41">
        <v>10.3</v>
      </c>
      <c r="B130" s="41">
        <v>6.65</v>
      </c>
      <c r="C130" s="41">
        <v>10.327432</v>
      </c>
    </row>
    <row r="131" spans="1:3" x14ac:dyDescent="0.55000000000000004">
      <c r="A131" s="41">
        <v>11.4</v>
      </c>
      <c r="B131" s="41">
        <v>7.1</v>
      </c>
      <c r="C131" s="41">
        <v>10.340441999999999</v>
      </c>
    </row>
    <row r="132" spans="1:3" x14ac:dyDescent="0.55000000000000004">
      <c r="A132" s="41">
        <v>11.2</v>
      </c>
      <c r="B132" s="41">
        <v>7.15</v>
      </c>
      <c r="C132" s="41">
        <v>10.345789</v>
      </c>
    </row>
    <row r="133" spans="1:3" x14ac:dyDescent="0.55000000000000004">
      <c r="A133" s="41">
        <v>11.8</v>
      </c>
      <c r="B133" s="41">
        <v>6.7</v>
      </c>
      <c r="C133" s="41">
        <v>10.359158000000001</v>
      </c>
    </row>
    <row r="134" spans="1:3" x14ac:dyDescent="0.55000000000000004">
      <c r="A134" s="41">
        <v>11.6</v>
      </c>
      <c r="B134" s="41">
        <v>6.5</v>
      </c>
      <c r="C134" s="41">
        <v>10.372126</v>
      </c>
    </row>
    <row r="135" spans="1:3" x14ac:dyDescent="0.55000000000000004">
      <c r="A135" s="41">
        <v>11.6</v>
      </c>
      <c r="B135" s="41">
        <v>7</v>
      </c>
      <c r="C135" s="41">
        <v>10.372547000000001</v>
      </c>
    </row>
    <row r="136" spans="1:3" x14ac:dyDescent="0.55000000000000004">
      <c r="A136" s="41">
        <v>10.199999999999999</v>
      </c>
      <c r="B136" s="41">
        <v>7.35</v>
      </c>
      <c r="C136" s="41">
        <v>10.380779</v>
      </c>
    </row>
    <row r="137" spans="1:3" x14ac:dyDescent="0.55000000000000004">
      <c r="A137" s="41">
        <v>10.8</v>
      </c>
      <c r="B137" s="41">
        <v>7.2</v>
      </c>
      <c r="C137" s="41">
        <v>10.394546999999999</v>
      </c>
    </row>
    <row r="138" spans="1:3" x14ac:dyDescent="0.55000000000000004">
      <c r="A138" s="41">
        <v>11.8</v>
      </c>
      <c r="B138" s="41">
        <v>6.8</v>
      </c>
      <c r="C138" s="41">
        <v>10.432041999999999</v>
      </c>
    </row>
    <row r="139" spans="1:3" x14ac:dyDescent="0.55000000000000004">
      <c r="A139" s="41">
        <v>10</v>
      </c>
      <c r="B139" s="41">
        <v>6.75</v>
      </c>
      <c r="C139" s="41">
        <v>10.442568</v>
      </c>
    </row>
    <row r="140" spans="1:3" x14ac:dyDescent="0.55000000000000004">
      <c r="A140" s="41">
        <v>10.4</v>
      </c>
      <c r="B140" s="41">
        <v>6.6</v>
      </c>
      <c r="C140" s="41">
        <v>10.453220999999999</v>
      </c>
    </row>
    <row r="141" spans="1:3" x14ac:dyDescent="0.55000000000000004">
      <c r="A141" s="41">
        <v>11.8</v>
      </c>
      <c r="B141" s="41">
        <v>6.65</v>
      </c>
      <c r="C141" s="41">
        <v>10.512841999999999</v>
      </c>
    </row>
    <row r="142" spans="1:3" x14ac:dyDescent="0.55000000000000004">
      <c r="A142" s="41">
        <v>10.1</v>
      </c>
      <c r="B142" s="41">
        <v>7.4</v>
      </c>
      <c r="C142" s="41">
        <v>10.530946999999999</v>
      </c>
    </row>
    <row r="143" spans="1:3" x14ac:dyDescent="0.55000000000000004">
      <c r="A143" s="41">
        <v>10.1</v>
      </c>
      <c r="B143" s="41">
        <v>6.7</v>
      </c>
      <c r="C143" s="41">
        <v>10.606189000000001</v>
      </c>
    </row>
    <row r="144" spans="1:3" x14ac:dyDescent="0.55000000000000004">
      <c r="A144" s="41">
        <v>11.8</v>
      </c>
      <c r="B144" s="41">
        <v>6.85</v>
      </c>
      <c r="C144" s="41">
        <v>10.617347000000001</v>
      </c>
    </row>
    <row r="145" spans="1:3" x14ac:dyDescent="0.55000000000000004">
      <c r="A145" s="41">
        <v>10.4</v>
      </c>
      <c r="B145" s="41">
        <v>7.3</v>
      </c>
      <c r="C145" s="41">
        <v>10.636968</v>
      </c>
    </row>
    <row r="146" spans="1:3" x14ac:dyDescent="0.55000000000000004">
      <c r="A146" s="41">
        <v>11</v>
      </c>
      <c r="B146" s="41">
        <v>7.2</v>
      </c>
      <c r="C146" s="41">
        <v>10.686484</v>
      </c>
    </row>
    <row r="147" spans="1:3" x14ac:dyDescent="0.55000000000000004">
      <c r="A147" s="41">
        <v>11.6</v>
      </c>
      <c r="B147" s="41">
        <v>7.05</v>
      </c>
      <c r="C147" s="41">
        <v>10.704421</v>
      </c>
    </row>
    <row r="148" spans="1:3" x14ac:dyDescent="0.55000000000000004">
      <c r="A148" s="41">
        <v>10</v>
      </c>
      <c r="B148" s="41">
        <v>7.45</v>
      </c>
      <c r="C148" s="41">
        <v>10.704841999999999</v>
      </c>
    </row>
    <row r="149" spans="1:3" x14ac:dyDescent="0.55000000000000004">
      <c r="A149" s="41">
        <v>11.8</v>
      </c>
      <c r="B149" s="41">
        <v>6.6</v>
      </c>
      <c r="C149" s="41">
        <v>10.750232</v>
      </c>
    </row>
    <row r="150" spans="1:3" x14ac:dyDescent="0.55000000000000004">
      <c r="A150" s="41">
        <v>10.199999999999999</v>
      </c>
      <c r="B150" s="41">
        <v>6.65</v>
      </c>
      <c r="C150" s="41">
        <v>10.789453</v>
      </c>
    </row>
    <row r="151" spans="1:3" x14ac:dyDescent="0.55000000000000004">
      <c r="A151" s="41">
        <v>11.4</v>
      </c>
      <c r="B151" s="41">
        <v>7.15</v>
      </c>
      <c r="C151" s="41">
        <v>10.809789</v>
      </c>
    </row>
    <row r="152" spans="1:3" x14ac:dyDescent="0.55000000000000004">
      <c r="A152" s="41">
        <v>11.8</v>
      </c>
      <c r="B152" s="41">
        <v>6.9</v>
      </c>
      <c r="C152" s="41">
        <v>10.840463</v>
      </c>
    </row>
    <row r="153" spans="1:3" x14ac:dyDescent="0.55000000000000004">
      <c r="A153" s="41">
        <v>10.3</v>
      </c>
      <c r="B153" s="41">
        <v>7.35</v>
      </c>
      <c r="C153" s="41">
        <v>10.858547</v>
      </c>
    </row>
    <row r="154" spans="1:3" x14ac:dyDescent="0.55000000000000004">
      <c r="A154" s="41">
        <v>11.2</v>
      </c>
      <c r="B154" s="41">
        <v>7.2</v>
      </c>
      <c r="C154" s="41">
        <v>10.933999999999999</v>
      </c>
    </row>
    <row r="155" spans="1:3" x14ac:dyDescent="0.55000000000000004">
      <c r="A155" s="41">
        <v>10.3</v>
      </c>
      <c r="B155" s="41">
        <v>6.6</v>
      </c>
      <c r="C155" s="41">
        <v>10.963221000000001</v>
      </c>
    </row>
    <row r="156" spans="1:3" x14ac:dyDescent="0.55000000000000004">
      <c r="A156" s="41">
        <v>11.6</v>
      </c>
      <c r="B156" s="41">
        <v>7.1</v>
      </c>
      <c r="C156" s="41">
        <v>11.0152</v>
      </c>
    </row>
    <row r="157" spans="1:3" x14ac:dyDescent="0.55000000000000004">
      <c r="A157" s="41">
        <v>10</v>
      </c>
      <c r="B157" s="41">
        <v>6.7</v>
      </c>
      <c r="C157" s="41">
        <v>11.055368</v>
      </c>
    </row>
    <row r="158" spans="1:3" x14ac:dyDescent="0.55000000000000004">
      <c r="A158" s="41">
        <v>10.199999999999999</v>
      </c>
      <c r="B158" s="41">
        <v>7.4</v>
      </c>
      <c r="C158" s="41">
        <v>11.056483999999999</v>
      </c>
    </row>
    <row r="159" spans="1:3" x14ac:dyDescent="0.55000000000000004">
      <c r="A159" s="41">
        <v>11.8</v>
      </c>
      <c r="B159" s="41">
        <v>6.95</v>
      </c>
      <c r="C159" s="41">
        <v>11.065726</v>
      </c>
    </row>
    <row r="160" spans="1:3" x14ac:dyDescent="0.55000000000000004">
      <c r="A160" s="41">
        <v>11.8</v>
      </c>
      <c r="B160" s="41">
        <v>6.55</v>
      </c>
      <c r="C160" s="41">
        <v>11.081937</v>
      </c>
    </row>
    <row r="161" spans="1:3" x14ac:dyDescent="0.55000000000000004">
      <c r="A161" s="41">
        <v>10.8</v>
      </c>
      <c r="B161" s="41">
        <v>7.25</v>
      </c>
      <c r="C161" s="41">
        <v>11.095599999999999</v>
      </c>
    </row>
    <row r="162" spans="1:3" x14ac:dyDescent="0.55000000000000004">
      <c r="A162" s="41">
        <v>10.4</v>
      </c>
      <c r="B162" s="41">
        <v>6.55</v>
      </c>
      <c r="C162" s="41">
        <v>11.109305000000001</v>
      </c>
    </row>
    <row r="163" spans="1:3" x14ac:dyDescent="0.55000000000000004">
      <c r="A163" s="41">
        <v>10.1</v>
      </c>
      <c r="B163" s="41">
        <v>7.45</v>
      </c>
      <c r="C163" s="41">
        <v>11.224926</v>
      </c>
    </row>
    <row r="164" spans="1:3" x14ac:dyDescent="0.55000000000000004">
      <c r="A164" s="41">
        <v>10.1</v>
      </c>
      <c r="B164" s="41">
        <v>6.65</v>
      </c>
      <c r="C164" s="41">
        <v>11.260084000000001</v>
      </c>
    </row>
    <row r="165" spans="1:3" x14ac:dyDescent="0.55000000000000004">
      <c r="A165" s="41">
        <v>11.4</v>
      </c>
      <c r="B165" s="41">
        <v>7.2</v>
      </c>
      <c r="C165" s="41">
        <v>11.271725999999999</v>
      </c>
    </row>
    <row r="166" spans="1:3" x14ac:dyDescent="0.55000000000000004">
      <c r="A166" s="41">
        <v>11.8</v>
      </c>
      <c r="B166" s="41">
        <v>7</v>
      </c>
      <c r="C166" s="41">
        <v>11.277853</v>
      </c>
    </row>
    <row r="167" spans="1:3" x14ac:dyDescent="0.55000000000000004">
      <c r="A167" s="41">
        <v>11</v>
      </c>
      <c r="B167" s="41">
        <v>7.25</v>
      </c>
      <c r="C167" s="41">
        <v>11.325726</v>
      </c>
    </row>
    <row r="168" spans="1:3" x14ac:dyDescent="0.55000000000000004">
      <c r="A168" s="41">
        <v>10.4</v>
      </c>
      <c r="B168" s="41">
        <v>7.35</v>
      </c>
      <c r="C168" s="41">
        <v>11.331958</v>
      </c>
    </row>
    <row r="169" spans="1:3" x14ac:dyDescent="0.55000000000000004">
      <c r="A169" s="41">
        <v>11.6</v>
      </c>
      <c r="B169" s="41">
        <v>7.15</v>
      </c>
      <c r="C169" s="41">
        <v>11.362653</v>
      </c>
    </row>
    <row r="170" spans="1:3" x14ac:dyDescent="0.55000000000000004">
      <c r="A170" s="41">
        <v>10</v>
      </c>
      <c r="B170" s="41">
        <v>7.5</v>
      </c>
      <c r="C170" s="41">
        <v>11.405894999999999</v>
      </c>
    </row>
    <row r="171" spans="1:3" x14ac:dyDescent="0.55000000000000004">
      <c r="A171" s="41">
        <v>10.199999999999999</v>
      </c>
      <c r="B171" s="41">
        <v>6.6</v>
      </c>
      <c r="C171" s="41">
        <v>11.482421</v>
      </c>
    </row>
    <row r="172" spans="1:3" x14ac:dyDescent="0.55000000000000004">
      <c r="A172" s="41">
        <v>11.8</v>
      </c>
      <c r="B172" s="41">
        <v>6.5</v>
      </c>
      <c r="C172" s="41">
        <v>11.496041999999999</v>
      </c>
    </row>
    <row r="173" spans="1:3" x14ac:dyDescent="0.55000000000000004">
      <c r="A173" s="41">
        <v>11.2</v>
      </c>
      <c r="B173" s="41">
        <v>7.25</v>
      </c>
      <c r="C173" s="41">
        <v>11.517789</v>
      </c>
    </row>
    <row r="174" spans="1:3" x14ac:dyDescent="0.55000000000000004">
      <c r="A174" s="41">
        <v>11.8</v>
      </c>
      <c r="B174" s="41">
        <v>7.05</v>
      </c>
      <c r="C174" s="41">
        <v>11.524505</v>
      </c>
    </row>
    <row r="175" spans="1:3" x14ac:dyDescent="0.55000000000000004">
      <c r="A175" s="41">
        <v>10.3</v>
      </c>
      <c r="B175" s="41">
        <v>7.4</v>
      </c>
      <c r="C175" s="41">
        <v>11.5596</v>
      </c>
    </row>
    <row r="176" spans="1:3" x14ac:dyDescent="0.55000000000000004">
      <c r="A176" s="41">
        <v>12</v>
      </c>
      <c r="B176" s="41">
        <v>6.85</v>
      </c>
      <c r="C176" s="41">
        <v>11.684379</v>
      </c>
    </row>
    <row r="177" spans="1:3" x14ac:dyDescent="0.55000000000000004">
      <c r="A177" s="41">
        <v>10.3</v>
      </c>
      <c r="B177" s="41">
        <v>6.55</v>
      </c>
      <c r="C177" s="41">
        <v>11.694084</v>
      </c>
    </row>
    <row r="178" spans="1:3" x14ac:dyDescent="0.55000000000000004">
      <c r="A178" s="41">
        <v>12</v>
      </c>
      <c r="B178" s="41">
        <v>6.9</v>
      </c>
      <c r="C178" s="41">
        <v>11.721811000000001</v>
      </c>
    </row>
    <row r="179" spans="1:3" x14ac:dyDescent="0.55000000000000004">
      <c r="A179" s="41">
        <v>12</v>
      </c>
      <c r="B179" s="41">
        <v>6.8</v>
      </c>
      <c r="C179" s="41">
        <v>11.722695</v>
      </c>
    </row>
    <row r="180" spans="1:3" x14ac:dyDescent="0.55000000000000004">
      <c r="A180" s="41">
        <v>11.4</v>
      </c>
      <c r="B180" s="41">
        <v>7.25</v>
      </c>
      <c r="C180" s="41">
        <v>11.738337</v>
      </c>
    </row>
    <row r="181" spans="1:3" x14ac:dyDescent="0.55000000000000004">
      <c r="A181" s="41">
        <v>11.6</v>
      </c>
      <c r="B181" s="41">
        <v>7.2</v>
      </c>
      <c r="C181" s="41">
        <v>11.752674000000001</v>
      </c>
    </row>
    <row r="182" spans="1:3" x14ac:dyDescent="0.55000000000000004">
      <c r="A182" s="41">
        <v>10.199999999999999</v>
      </c>
      <c r="B182" s="41">
        <v>7.45</v>
      </c>
      <c r="C182" s="41">
        <v>11.757032000000001</v>
      </c>
    </row>
    <row r="183" spans="1:3" x14ac:dyDescent="0.55000000000000004">
      <c r="A183" s="41">
        <v>10.8</v>
      </c>
      <c r="B183" s="41">
        <v>7.3</v>
      </c>
      <c r="C183" s="41">
        <v>11.785747000000001</v>
      </c>
    </row>
    <row r="184" spans="1:3" x14ac:dyDescent="0.55000000000000004">
      <c r="A184" s="41">
        <v>12</v>
      </c>
      <c r="B184" s="41">
        <v>6.75</v>
      </c>
      <c r="C184" s="41">
        <v>11.792842</v>
      </c>
    </row>
    <row r="185" spans="1:3" x14ac:dyDescent="0.55000000000000004">
      <c r="A185" s="41">
        <v>11.8</v>
      </c>
      <c r="B185" s="41">
        <v>7.1</v>
      </c>
      <c r="C185" s="41">
        <v>11.799916</v>
      </c>
    </row>
    <row r="186" spans="1:3" x14ac:dyDescent="0.55000000000000004">
      <c r="A186" s="41">
        <v>10</v>
      </c>
      <c r="B186" s="41">
        <v>6.65</v>
      </c>
      <c r="C186" s="41">
        <v>11.803915999999999</v>
      </c>
    </row>
    <row r="187" spans="1:3" x14ac:dyDescent="0.55000000000000004">
      <c r="A187" s="41">
        <v>12</v>
      </c>
      <c r="B187" s="41">
        <v>6.95</v>
      </c>
      <c r="C187" s="41">
        <v>11.834863</v>
      </c>
    </row>
    <row r="188" spans="1:3" x14ac:dyDescent="0.55000000000000004">
      <c r="A188" s="41">
        <v>10.4</v>
      </c>
      <c r="B188" s="41">
        <v>6.5</v>
      </c>
      <c r="C188" s="41">
        <v>11.881095</v>
      </c>
    </row>
    <row r="189" spans="1:3" x14ac:dyDescent="0.55000000000000004">
      <c r="A189" s="41">
        <v>12</v>
      </c>
      <c r="B189" s="41">
        <v>6.7</v>
      </c>
      <c r="C189" s="41">
        <v>11.891031999999999</v>
      </c>
    </row>
    <row r="190" spans="1:3" x14ac:dyDescent="0.55000000000000004">
      <c r="A190" s="41">
        <v>10.1</v>
      </c>
      <c r="B190" s="41">
        <v>7.5</v>
      </c>
      <c r="C190" s="41">
        <v>11.917389</v>
      </c>
    </row>
    <row r="191" spans="1:3" x14ac:dyDescent="0.55000000000000004">
      <c r="A191" s="41">
        <v>11</v>
      </c>
      <c r="B191" s="41">
        <v>7.3</v>
      </c>
      <c r="C191" s="41">
        <v>11.971662999999999</v>
      </c>
    </row>
    <row r="192" spans="1:3" x14ac:dyDescent="0.55000000000000004">
      <c r="A192" s="41">
        <v>12</v>
      </c>
      <c r="B192" s="41">
        <v>7</v>
      </c>
      <c r="C192" s="41">
        <v>12.007916</v>
      </c>
    </row>
    <row r="193" spans="1:3" x14ac:dyDescent="0.55000000000000004">
      <c r="A193" s="41">
        <v>10.1</v>
      </c>
      <c r="B193" s="41">
        <v>6.6</v>
      </c>
      <c r="C193" s="41">
        <v>12.021768</v>
      </c>
    </row>
    <row r="194" spans="1:3" x14ac:dyDescent="0.55000000000000004">
      <c r="A194" s="41">
        <v>10.4</v>
      </c>
      <c r="B194" s="41">
        <v>7.4</v>
      </c>
      <c r="C194" s="41">
        <v>12.033011</v>
      </c>
    </row>
    <row r="195" spans="1:3" x14ac:dyDescent="0.55000000000000004">
      <c r="A195" s="41">
        <v>11.8</v>
      </c>
      <c r="B195" s="41">
        <v>7.15</v>
      </c>
      <c r="C195" s="41">
        <v>12.046568000000001</v>
      </c>
    </row>
    <row r="196" spans="1:3" x14ac:dyDescent="0.55000000000000004">
      <c r="A196" s="41">
        <v>12</v>
      </c>
      <c r="B196" s="41">
        <v>6.65</v>
      </c>
      <c r="C196" s="41">
        <v>12.090611000000001</v>
      </c>
    </row>
    <row r="197" spans="1:3" x14ac:dyDescent="0.55000000000000004">
      <c r="A197" s="41">
        <v>11.2</v>
      </c>
      <c r="B197" s="41">
        <v>7.3</v>
      </c>
      <c r="C197" s="41">
        <v>12.109788999999999</v>
      </c>
    </row>
    <row r="198" spans="1:3" x14ac:dyDescent="0.55000000000000004">
      <c r="A198" s="41">
        <v>11.6</v>
      </c>
      <c r="B198" s="41">
        <v>7.25</v>
      </c>
      <c r="C198" s="41">
        <v>12.139453</v>
      </c>
    </row>
    <row r="199" spans="1:3" x14ac:dyDescent="0.55000000000000004">
      <c r="A199" s="41">
        <v>12</v>
      </c>
      <c r="B199" s="41">
        <v>7.05</v>
      </c>
      <c r="C199" s="41">
        <v>12.192674</v>
      </c>
    </row>
    <row r="200" spans="1:3" x14ac:dyDescent="0.55000000000000004">
      <c r="A200" s="41">
        <v>11.4</v>
      </c>
      <c r="B200" s="41">
        <v>7.3</v>
      </c>
      <c r="C200" s="41">
        <v>12.228021</v>
      </c>
    </row>
    <row r="201" spans="1:3" x14ac:dyDescent="0.55000000000000004">
      <c r="A201" s="41">
        <v>10.3</v>
      </c>
      <c r="B201" s="41">
        <v>7.45</v>
      </c>
      <c r="C201" s="41">
        <v>12.242967999999999</v>
      </c>
    </row>
    <row r="202" spans="1:3" x14ac:dyDescent="0.55000000000000004">
      <c r="A202" s="41">
        <v>11.8</v>
      </c>
      <c r="B202" s="41">
        <v>7.2</v>
      </c>
      <c r="C202" s="41">
        <v>12.256968000000001</v>
      </c>
    </row>
    <row r="203" spans="1:3" x14ac:dyDescent="0.55000000000000004">
      <c r="A203" s="41">
        <v>10.199999999999999</v>
      </c>
      <c r="B203" s="41">
        <v>6.55</v>
      </c>
      <c r="C203" s="41">
        <v>12.259010999999999</v>
      </c>
    </row>
    <row r="204" spans="1:3" x14ac:dyDescent="0.55000000000000004">
      <c r="A204" s="41">
        <v>12</v>
      </c>
      <c r="B204" s="41">
        <v>6.6</v>
      </c>
      <c r="C204" s="41">
        <v>12.352715999999999</v>
      </c>
    </row>
    <row r="205" spans="1:3" x14ac:dyDescent="0.55000000000000004">
      <c r="A205" s="41">
        <v>12</v>
      </c>
      <c r="B205" s="41">
        <v>7.1</v>
      </c>
      <c r="C205" s="41">
        <v>12.373011</v>
      </c>
    </row>
    <row r="206" spans="1:3" x14ac:dyDescent="0.55000000000000004">
      <c r="A206" s="41">
        <v>10.199999999999999</v>
      </c>
      <c r="B206" s="41">
        <v>7.5</v>
      </c>
      <c r="C206" s="41">
        <v>12.431979</v>
      </c>
    </row>
    <row r="207" spans="1:3" x14ac:dyDescent="0.55000000000000004">
      <c r="A207" s="41">
        <v>10.8</v>
      </c>
      <c r="B207" s="41">
        <v>7.35</v>
      </c>
      <c r="C207" s="41">
        <v>12.439347</v>
      </c>
    </row>
    <row r="208" spans="1:3" x14ac:dyDescent="0.55000000000000004">
      <c r="A208" s="41">
        <v>10.3</v>
      </c>
      <c r="B208" s="41">
        <v>6.5</v>
      </c>
      <c r="C208" s="41">
        <v>12.470926</v>
      </c>
    </row>
    <row r="209" spans="1:3" x14ac:dyDescent="0.55000000000000004">
      <c r="A209" s="41">
        <v>11.6</v>
      </c>
      <c r="B209" s="41">
        <v>7.3</v>
      </c>
      <c r="C209" s="41">
        <v>12.491747</v>
      </c>
    </row>
    <row r="210" spans="1:3" x14ac:dyDescent="0.55000000000000004">
      <c r="A210" s="41">
        <v>11.8</v>
      </c>
      <c r="B210" s="41">
        <v>7.25</v>
      </c>
      <c r="C210" s="41">
        <v>12.494021</v>
      </c>
    </row>
    <row r="211" spans="1:3" x14ac:dyDescent="0.55000000000000004">
      <c r="A211" s="41">
        <v>12</v>
      </c>
      <c r="B211" s="41">
        <v>7.15</v>
      </c>
      <c r="C211" s="41">
        <v>12.536588999999999</v>
      </c>
    </row>
    <row r="212" spans="1:3" x14ac:dyDescent="0.55000000000000004">
      <c r="A212" s="41">
        <v>10</v>
      </c>
      <c r="B212" s="41">
        <v>6.6</v>
      </c>
      <c r="C212" s="41">
        <v>12.575704999999999</v>
      </c>
    </row>
    <row r="213" spans="1:3" x14ac:dyDescent="0.55000000000000004">
      <c r="A213" s="41">
        <v>11</v>
      </c>
      <c r="B213" s="41">
        <v>7.35</v>
      </c>
      <c r="C213" s="41">
        <v>12.607621</v>
      </c>
    </row>
    <row r="214" spans="1:3" x14ac:dyDescent="0.55000000000000004">
      <c r="A214" s="41">
        <v>12</v>
      </c>
      <c r="B214" s="41">
        <v>6.55</v>
      </c>
      <c r="C214" s="41">
        <v>12.668336999999999</v>
      </c>
    </row>
    <row r="215" spans="1:3" x14ac:dyDescent="0.55000000000000004">
      <c r="A215" s="41">
        <v>11.2</v>
      </c>
      <c r="B215" s="41">
        <v>7.35</v>
      </c>
      <c r="C215" s="41">
        <v>12.6884</v>
      </c>
    </row>
    <row r="216" spans="1:3" x14ac:dyDescent="0.55000000000000004">
      <c r="A216" s="41">
        <v>10.4</v>
      </c>
      <c r="B216" s="41">
        <v>7.45</v>
      </c>
      <c r="C216" s="41">
        <v>12.698947</v>
      </c>
    </row>
    <row r="217" spans="1:3" x14ac:dyDescent="0.55000000000000004">
      <c r="A217" s="41">
        <v>12</v>
      </c>
      <c r="B217" s="41">
        <v>7.2</v>
      </c>
      <c r="C217" s="41">
        <v>12.714399999999999</v>
      </c>
    </row>
    <row r="218" spans="1:3" x14ac:dyDescent="0.55000000000000004">
      <c r="A218" s="41">
        <v>11.8</v>
      </c>
      <c r="B218" s="41">
        <v>7.3</v>
      </c>
      <c r="C218" s="41">
        <v>12.755874</v>
      </c>
    </row>
    <row r="219" spans="1:3" x14ac:dyDescent="0.55000000000000004">
      <c r="A219" s="41">
        <v>11.4</v>
      </c>
      <c r="B219" s="41">
        <v>7.35</v>
      </c>
      <c r="C219" s="41">
        <v>12.761284</v>
      </c>
    </row>
    <row r="220" spans="1:3" x14ac:dyDescent="0.55000000000000004">
      <c r="A220" s="41">
        <v>10.1</v>
      </c>
      <c r="B220" s="41">
        <v>6.55</v>
      </c>
      <c r="C220" s="41">
        <v>12.798610999999999</v>
      </c>
    </row>
    <row r="221" spans="1:3" x14ac:dyDescent="0.55000000000000004">
      <c r="A221" s="41">
        <v>12</v>
      </c>
      <c r="B221" s="41">
        <v>7.25</v>
      </c>
      <c r="C221" s="41">
        <v>12.880716</v>
      </c>
    </row>
    <row r="222" spans="1:3" x14ac:dyDescent="0.55000000000000004">
      <c r="A222" s="41">
        <v>10.3</v>
      </c>
      <c r="B222" s="41">
        <v>7.5</v>
      </c>
      <c r="C222" s="41">
        <v>12.889284</v>
      </c>
    </row>
    <row r="223" spans="1:3" x14ac:dyDescent="0.55000000000000004">
      <c r="A223" s="41">
        <v>11.6</v>
      </c>
      <c r="B223" s="41">
        <v>7.35</v>
      </c>
      <c r="C223" s="41">
        <v>12.891621000000001</v>
      </c>
    </row>
    <row r="224" spans="1:3" x14ac:dyDescent="0.55000000000000004">
      <c r="A224" s="41">
        <v>12.2</v>
      </c>
      <c r="B224" s="41">
        <v>7</v>
      </c>
      <c r="C224" s="41">
        <v>12.981242</v>
      </c>
    </row>
    <row r="225" spans="1:3" x14ac:dyDescent="0.55000000000000004">
      <c r="A225" s="41">
        <v>12.2</v>
      </c>
      <c r="B225" s="41">
        <v>7.05</v>
      </c>
      <c r="C225" s="41">
        <v>12.988737</v>
      </c>
    </row>
    <row r="226" spans="1:3" x14ac:dyDescent="0.55000000000000004">
      <c r="A226" s="41">
        <v>10.199999999999999</v>
      </c>
      <c r="B226" s="41">
        <v>6.5</v>
      </c>
      <c r="C226" s="41">
        <v>13.035852999999999</v>
      </c>
    </row>
    <row r="227" spans="1:3" x14ac:dyDescent="0.55000000000000004">
      <c r="A227" s="41">
        <v>12.2</v>
      </c>
      <c r="B227" s="41">
        <v>6.95</v>
      </c>
      <c r="C227" s="41">
        <v>13.038</v>
      </c>
    </row>
    <row r="228" spans="1:3" x14ac:dyDescent="0.55000000000000004">
      <c r="A228" s="41">
        <v>12</v>
      </c>
      <c r="B228" s="41">
        <v>7.3</v>
      </c>
      <c r="C228" s="41">
        <v>13.0464</v>
      </c>
    </row>
    <row r="229" spans="1:3" x14ac:dyDescent="0.55000000000000004">
      <c r="A229" s="41">
        <v>11.8</v>
      </c>
      <c r="B229" s="41">
        <v>7.35</v>
      </c>
      <c r="C229" s="41">
        <v>13.051874</v>
      </c>
    </row>
    <row r="230" spans="1:3" x14ac:dyDescent="0.55000000000000004">
      <c r="A230" s="41">
        <v>12.2</v>
      </c>
      <c r="B230" s="41">
        <v>7.1</v>
      </c>
      <c r="C230" s="41">
        <v>13.086379000000001</v>
      </c>
    </row>
    <row r="231" spans="1:3" x14ac:dyDescent="0.55000000000000004">
      <c r="A231" s="41">
        <v>12</v>
      </c>
      <c r="B231" s="41">
        <v>6.5</v>
      </c>
      <c r="C231" s="41">
        <v>13.0952</v>
      </c>
    </row>
    <row r="232" spans="1:3" x14ac:dyDescent="0.55000000000000004">
      <c r="A232" s="41">
        <v>10.8</v>
      </c>
      <c r="B232" s="41">
        <v>7.4</v>
      </c>
      <c r="C232" s="41">
        <v>13.099053</v>
      </c>
    </row>
    <row r="233" spans="1:3" x14ac:dyDescent="0.55000000000000004">
      <c r="A233" s="41">
        <v>12.2</v>
      </c>
      <c r="B233" s="41">
        <v>6.9</v>
      </c>
      <c r="C233" s="41">
        <v>13.126421000000001</v>
      </c>
    </row>
    <row r="234" spans="1:3" x14ac:dyDescent="0.55000000000000004">
      <c r="A234" s="41">
        <v>12.2</v>
      </c>
      <c r="B234" s="41">
        <v>7.15</v>
      </c>
      <c r="C234" s="41">
        <v>13.152021</v>
      </c>
    </row>
    <row r="235" spans="1:3" x14ac:dyDescent="0.55000000000000004">
      <c r="A235" s="41">
        <v>12</v>
      </c>
      <c r="B235" s="41">
        <v>7.35</v>
      </c>
      <c r="C235" s="41">
        <v>13.175326</v>
      </c>
    </row>
    <row r="236" spans="1:3" x14ac:dyDescent="0.55000000000000004">
      <c r="A236" s="41">
        <v>12.2</v>
      </c>
      <c r="B236" s="41">
        <v>7.2</v>
      </c>
      <c r="C236" s="41">
        <v>13.179811000000001</v>
      </c>
    </row>
    <row r="237" spans="1:3" x14ac:dyDescent="0.55000000000000004">
      <c r="A237" s="41">
        <v>12.2</v>
      </c>
      <c r="B237" s="41">
        <v>6.85</v>
      </c>
      <c r="C237" s="41">
        <v>13.242000000000001</v>
      </c>
    </row>
    <row r="238" spans="1:3" x14ac:dyDescent="0.55000000000000004">
      <c r="A238" s="41">
        <v>12.2</v>
      </c>
      <c r="B238" s="41">
        <v>7.25</v>
      </c>
      <c r="C238" s="41">
        <v>13.262421</v>
      </c>
    </row>
    <row r="239" spans="1:3" x14ac:dyDescent="0.55000000000000004">
      <c r="A239" s="41">
        <v>11.2</v>
      </c>
      <c r="B239" s="41">
        <v>7.4</v>
      </c>
      <c r="C239" s="41">
        <v>13.263095</v>
      </c>
    </row>
    <row r="240" spans="1:3" x14ac:dyDescent="0.55000000000000004">
      <c r="A240" s="41">
        <v>11</v>
      </c>
      <c r="B240" s="41">
        <v>7.4</v>
      </c>
      <c r="C240" s="41">
        <v>13.282695</v>
      </c>
    </row>
    <row r="241" spans="1:3" x14ac:dyDescent="0.55000000000000004">
      <c r="A241" s="41">
        <v>11.6</v>
      </c>
      <c r="B241" s="41">
        <v>7.4</v>
      </c>
      <c r="C241" s="41">
        <v>13.294188999999999</v>
      </c>
    </row>
    <row r="242" spans="1:3" x14ac:dyDescent="0.55000000000000004">
      <c r="A242" s="41">
        <v>11.4</v>
      </c>
      <c r="B242" s="41">
        <v>7.4</v>
      </c>
      <c r="C242" s="41">
        <v>13.304695000000001</v>
      </c>
    </row>
    <row r="243" spans="1:3" x14ac:dyDescent="0.55000000000000004">
      <c r="A243" s="41">
        <v>10.4</v>
      </c>
      <c r="B243" s="41">
        <v>7.5</v>
      </c>
      <c r="C243" s="41">
        <v>13.323620999999999</v>
      </c>
    </row>
    <row r="244" spans="1:3" x14ac:dyDescent="0.55000000000000004">
      <c r="A244" s="41">
        <v>12.2</v>
      </c>
      <c r="B244" s="41">
        <v>7.3</v>
      </c>
      <c r="C244" s="41">
        <v>13.346546999999999</v>
      </c>
    </row>
    <row r="245" spans="1:3" x14ac:dyDescent="0.55000000000000004">
      <c r="A245" s="41">
        <v>12</v>
      </c>
      <c r="B245" s="41">
        <v>7.4</v>
      </c>
      <c r="C245" s="41">
        <v>13.365411</v>
      </c>
    </row>
    <row r="246" spans="1:3" x14ac:dyDescent="0.55000000000000004">
      <c r="A246" s="41">
        <v>10</v>
      </c>
      <c r="B246" s="41">
        <v>6.55</v>
      </c>
      <c r="C246" s="41">
        <v>13.365516</v>
      </c>
    </row>
    <row r="247" spans="1:3" x14ac:dyDescent="0.55000000000000004">
      <c r="A247" s="41">
        <v>11.8</v>
      </c>
      <c r="B247" s="41">
        <v>7.4</v>
      </c>
      <c r="C247" s="41">
        <v>13.387789</v>
      </c>
    </row>
    <row r="248" spans="1:3" x14ac:dyDescent="0.55000000000000004">
      <c r="A248" s="41">
        <v>12.2</v>
      </c>
      <c r="B248" s="41">
        <v>6.8</v>
      </c>
      <c r="C248" s="41">
        <v>13.405453</v>
      </c>
    </row>
    <row r="249" spans="1:3" x14ac:dyDescent="0.55000000000000004">
      <c r="A249" s="41">
        <v>12.2</v>
      </c>
      <c r="B249" s="41">
        <v>7.35</v>
      </c>
      <c r="C249" s="41">
        <v>13.461432</v>
      </c>
    </row>
    <row r="250" spans="1:3" x14ac:dyDescent="0.55000000000000004">
      <c r="A250" s="41">
        <v>12.2</v>
      </c>
      <c r="B250" s="41">
        <v>6.75</v>
      </c>
      <c r="C250" s="41">
        <v>13.553032</v>
      </c>
    </row>
    <row r="251" spans="1:3" x14ac:dyDescent="0.55000000000000004">
      <c r="A251" s="41">
        <v>12</v>
      </c>
      <c r="B251" s="41">
        <v>7.45</v>
      </c>
      <c r="C251" s="41">
        <v>13.588611</v>
      </c>
    </row>
    <row r="252" spans="1:3" x14ac:dyDescent="0.55000000000000004">
      <c r="A252" s="41">
        <v>10.1</v>
      </c>
      <c r="B252" s="41">
        <v>6.5</v>
      </c>
      <c r="C252" s="41">
        <v>13.598611</v>
      </c>
    </row>
    <row r="253" spans="1:3" x14ac:dyDescent="0.55000000000000004">
      <c r="A253" s="41">
        <v>12.2</v>
      </c>
      <c r="B253" s="41">
        <v>7.4</v>
      </c>
      <c r="C253" s="41">
        <v>13.605010999999999</v>
      </c>
    </row>
    <row r="254" spans="1:3" x14ac:dyDescent="0.55000000000000004">
      <c r="A254" s="41">
        <v>11.8</v>
      </c>
      <c r="B254" s="41">
        <v>7.45</v>
      </c>
      <c r="C254" s="41">
        <v>13.698295</v>
      </c>
    </row>
    <row r="255" spans="1:3" x14ac:dyDescent="0.55000000000000004">
      <c r="A255" s="41">
        <v>12.2</v>
      </c>
      <c r="B255" s="41">
        <v>6.7</v>
      </c>
      <c r="C255" s="41">
        <v>13.732863</v>
      </c>
    </row>
    <row r="256" spans="1:3" x14ac:dyDescent="0.55000000000000004">
      <c r="A256" s="41">
        <v>11.6</v>
      </c>
      <c r="B256" s="41">
        <v>7.45</v>
      </c>
      <c r="C256" s="41">
        <v>13.738737</v>
      </c>
    </row>
    <row r="257" spans="1:3" x14ac:dyDescent="0.55000000000000004">
      <c r="A257" s="41">
        <v>12.2</v>
      </c>
      <c r="B257" s="41">
        <v>7.45</v>
      </c>
      <c r="C257" s="41">
        <v>13.781853</v>
      </c>
    </row>
    <row r="258" spans="1:3" x14ac:dyDescent="0.55000000000000004">
      <c r="A258" s="41">
        <v>10.8</v>
      </c>
      <c r="B258" s="41">
        <v>7.45</v>
      </c>
      <c r="C258" s="41">
        <v>13.785621000000001</v>
      </c>
    </row>
    <row r="259" spans="1:3" x14ac:dyDescent="0.55000000000000004">
      <c r="A259" s="41">
        <v>12.4</v>
      </c>
      <c r="B259" s="41">
        <v>7.2</v>
      </c>
      <c r="C259" s="41">
        <v>13.799579</v>
      </c>
    </row>
    <row r="260" spans="1:3" x14ac:dyDescent="0.55000000000000004">
      <c r="A260" s="41">
        <v>12.4</v>
      </c>
      <c r="B260" s="41">
        <v>7.25</v>
      </c>
      <c r="C260" s="41">
        <v>13.803137</v>
      </c>
    </row>
    <row r="261" spans="1:3" x14ac:dyDescent="0.55000000000000004">
      <c r="A261" s="41">
        <v>12.4</v>
      </c>
      <c r="B261" s="41">
        <v>7.3</v>
      </c>
      <c r="C261" s="41">
        <v>13.821116</v>
      </c>
    </row>
    <row r="262" spans="1:3" x14ac:dyDescent="0.55000000000000004">
      <c r="A262" s="41">
        <v>11.4</v>
      </c>
      <c r="B262" s="41">
        <v>7.45</v>
      </c>
      <c r="C262" s="41">
        <v>13.829916000000001</v>
      </c>
    </row>
    <row r="263" spans="1:3" x14ac:dyDescent="0.55000000000000004">
      <c r="A263" s="41">
        <v>12.4</v>
      </c>
      <c r="B263" s="41">
        <v>7.35</v>
      </c>
      <c r="C263" s="41">
        <v>13.837958</v>
      </c>
    </row>
    <row r="264" spans="1:3" x14ac:dyDescent="0.55000000000000004">
      <c r="A264" s="41">
        <v>11.2</v>
      </c>
      <c r="B264" s="41">
        <v>7.45</v>
      </c>
      <c r="C264" s="41">
        <v>13.852358000000001</v>
      </c>
    </row>
    <row r="265" spans="1:3" x14ac:dyDescent="0.55000000000000004">
      <c r="A265" s="41">
        <v>12</v>
      </c>
      <c r="B265" s="41">
        <v>7.5</v>
      </c>
      <c r="C265" s="41">
        <v>13.860611</v>
      </c>
    </row>
    <row r="266" spans="1:3" x14ac:dyDescent="0.55000000000000004">
      <c r="A266" s="41">
        <v>12.4</v>
      </c>
      <c r="B266" s="41">
        <v>7.4</v>
      </c>
      <c r="C266" s="41">
        <v>13.860611</v>
      </c>
    </row>
    <row r="267" spans="1:3" x14ac:dyDescent="0.55000000000000004">
      <c r="A267" s="41">
        <v>12.4</v>
      </c>
      <c r="B267" s="41">
        <v>7.15</v>
      </c>
      <c r="C267" s="41">
        <v>13.897600000000001</v>
      </c>
    </row>
    <row r="268" spans="1:3" x14ac:dyDescent="0.55000000000000004">
      <c r="A268" s="41">
        <v>12.2</v>
      </c>
      <c r="B268" s="41">
        <v>6.65</v>
      </c>
      <c r="C268" s="41">
        <v>13.937074000000001</v>
      </c>
    </row>
    <row r="269" spans="1:3" x14ac:dyDescent="0.55000000000000004">
      <c r="A269" s="41">
        <v>11</v>
      </c>
      <c r="B269" s="41">
        <v>7.45</v>
      </c>
      <c r="C269" s="41">
        <v>13.941473999999999</v>
      </c>
    </row>
    <row r="270" spans="1:3" x14ac:dyDescent="0.55000000000000004">
      <c r="A270" s="41">
        <v>12.4</v>
      </c>
      <c r="B270" s="41">
        <v>7.45</v>
      </c>
      <c r="C270" s="41">
        <v>13.956358</v>
      </c>
    </row>
    <row r="271" spans="1:3" x14ac:dyDescent="0.55000000000000004">
      <c r="A271" s="41">
        <v>12.2</v>
      </c>
      <c r="B271" s="41">
        <v>7.5</v>
      </c>
      <c r="C271" s="41">
        <v>13.956421000000001</v>
      </c>
    </row>
    <row r="272" spans="1:3" x14ac:dyDescent="0.55000000000000004">
      <c r="A272" s="41">
        <v>12.4</v>
      </c>
      <c r="B272" s="41">
        <v>7.1</v>
      </c>
      <c r="C272" s="41">
        <v>14.006779</v>
      </c>
    </row>
    <row r="273" spans="1:3" x14ac:dyDescent="0.55000000000000004">
      <c r="A273" s="41">
        <v>11.8</v>
      </c>
      <c r="B273" s="41">
        <v>7.5</v>
      </c>
      <c r="C273" s="41">
        <v>14.014842</v>
      </c>
    </row>
    <row r="274" spans="1:3" x14ac:dyDescent="0.55000000000000004">
      <c r="A274" s="41">
        <v>12.4</v>
      </c>
      <c r="B274" s="41">
        <v>7.5</v>
      </c>
      <c r="C274" s="41">
        <v>14.080484</v>
      </c>
    </row>
    <row r="275" spans="1:3" x14ac:dyDescent="0.55000000000000004">
      <c r="A275" s="41">
        <v>12.4</v>
      </c>
      <c r="B275" s="41">
        <v>7.05</v>
      </c>
      <c r="C275" s="41">
        <v>14.151705</v>
      </c>
    </row>
    <row r="276" spans="1:3" x14ac:dyDescent="0.55000000000000004">
      <c r="A276" s="41">
        <v>12.2</v>
      </c>
      <c r="B276" s="41">
        <v>6.6</v>
      </c>
      <c r="C276" s="41">
        <v>14.163853</v>
      </c>
    </row>
    <row r="277" spans="1:3" x14ac:dyDescent="0.55000000000000004">
      <c r="A277" s="41">
        <v>11.6</v>
      </c>
      <c r="B277" s="41">
        <v>7.5</v>
      </c>
      <c r="C277" s="41">
        <v>14.187832</v>
      </c>
    </row>
    <row r="278" spans="1:3" x14ac:dyDescent="0.55000000000000004">
      <c r="A278" s="41">
        <v>10</v>
      </c>
      <c r="B278" s="41">
        <v>6.5</v>
      </c>
      <c r="C278" s="41">
        <v>14.194989</v>
      </c>
    </row>
    <row r="279" spans="1:3" x14ac:dyDescent="0.55000000000000004">
      <c r="A279" s="41">
        <v>12.4</v>
      </c>
      <c r="B279" s="41">
        <v>7</v>
      </c>
      <c r="C279" s="41">
        <v>14.287832</v>
      </c>
    </row>
    <row r="280" spans="1:3" x14ac:dyDescent="0.55000000000000004">
      <c r="A280" s="41">
        <v>12.6</v>
      </c>
      <c r="B280" s="41">
        <v>7.4</v>
      </c>
      <c r="C280" s="41">
        <v>14.299073999999999</v>
      </c>
    </row>
    <row r="281" spans="1:3" x14ac:dyDescent="0.55000000000000004">
      <c r="A281" s="41">
        <v>12.6</v>
      </c>
      <c r="B281" s="41">
        <v>7.45</v>
      </c>
      <c r="C281" s="41">
        <v>14.313179</v>
      </c>
    </row>
    <row r="282" spans="1:3" x14ac:dyDescent="0.55000000000000004">
      <c r="A282" s="41">
        <v>12.6</v>
      </c>
      <c r="B282" s="41">
        <v>7.35</v>
      </c>
      <c r="C282" s="41">
        <v>14.315242</v>
      </c>
    </row>
    <row r="283" spans="1:3" x14ac:dyDescent="0.55000000000000004">
      <c r="A283" s="41">
        <v>11.4</v>
      </c>
      <c r="B283" s="41">
        <v>7.5</v>
      </c>
      <c r="C283" s="41">
        <v>14.342547</v>
      </c>
    </row>
    <row r="284" spans="1:3" x14ac:dyDescent="0.55000000000000004">
      <c r="A284" s="41">
        <v>12.6</v>
      </c>
      <c r="B284" s="41">
        <v>7.5</v>
      </c>
      <c r="C284" s="41">
        <v>14.372126</v>
      </c>
    </row>
    <row r="285" spans="1:3" x14ac:dyDescent="0.55000000000000004">
      <c r="A285" s="41">
        <v>12.6</v>
      </c>
      <c r="B285" s="41">
        <v>7.3</v>
      </c>
      <c r="C285" s="41">
        <v>14.432842000000001</v>
      </c>
    </row>
    <row r="286" spans="1:3" x14ac:dyDescent="0.55000000000000004">
      <c r="A286" s="41">
        <v>11.2</v>
      </c>
      <c r="B286" s="41">
        <v>7.5</v>
      </c>
      <c r="C286" s="41">
        <v>14.444863</v>
      </c>
    </row>
    <row r="287" spans="1:3" x14ac:dyDescent="0.55000000000000004">
      <c r="A287" s="41">
        <v>10.8</v>
      </c>
      <c r="B287" s="41">
        <v>7.5</v>
      </c>
      <c r="C287" s="41">
        <v>14.456905000000001</v>
      </c>
    </row>
    <row r="288" spans="1:3" x14ac:dyDescent="0.55000000000000004">
      <c r="A288" s="41">
        <v>12.4</v>
      </c>
      <c r="B288" s="41">
        <v>6.95</v>
      </c>
      <c r="C288" s="41">
        <v>14.465474</v>
      </c>
    </row>
    <row r="289" spans="1:3" x14ac:dyDescent="0.55000000000000004">
      <c r="A289" s="41">
        <v>12.2</v>
      </c>
      <c r="B289" s="41">
        <v>6.55</v>
      </c>
      <c r="C289" s="41">
        <v>14.495558000000001</v>
      </c>
    </row>
    <row r="290" spans="1:3" x14ac:dyDescent="0.55000000000000004">
      <c r="A290" s="41">
        <v>11</v>
      </c>
      <c r="B290" s="41">
        <v>7.5</v>
      </c>
      <c r="C290" s="41">
        <v>14.578147</v>
      </c>
    </row>
    <row r="291" spans="1:3" x14ac:dyDescent="0.55000000000000004">
      <c r="A291" s="41">
        <v>12.4</v>
      </c>
      <c r="B291" s="41">
        <v>6.9</v>
      </c>
      <c r="C291" s="41">
        <v>14.617179</v>
      </c>
    </row>
    <row r="292" spans="1:3" x14ac:dyDescent="0.55000000000000004">
      <c r="A292" s="41">
        <v>12.6</v>
      </c>
      <c r="B292" s="41">
        <v>7.25</v>
      </c>
      <c r="C292" s="41">
        <v>14.619495000000001</v>
      </c>
    </row>
    <row r="293" spans="1:3" x14ac:dyDescent="0.55000000000000004">
      <c r="A293" s="41">
        <v>12.4</v>
      </c>
      <c r="B293" s="41">
        <v>6.85</v>
      </c>
      <c r="C293" s="41">
        <v>14.798610999999999</v>
      </c>
    </row>
    <row r="294" spans="1:3" x14ac:dyDescent="0.55000000000000004">
      <c r="A294" s="41">
        <v>12.6</v>
      </c>
      <c r="B294" s="41">
        <v>7.2</v>
      </c>
      <c r="C294" s="41">
        <v>14.804758</v>
      </c>
    </row>
    <row r="295" spans="1:3" x14ac:dyDescent="0.55000000000000004">
      <c r="A295" s="41">
        <v>12.2</v>
      </c>
      <c r="B295" s="41">
        <v>6.5</v>
      </c>
      <c r="C295" s="41">
        <v>14.874632</v>
      </c>
    </row>
    <row r="296" spans="1:3" x14ac:dyDescent="0.55000000000000004">
      <c r="A296" s="41">
        <v>12.8</v>
      </c>
      <c r="B296" s="41">
        <v>7.5</v>
      </c>
      <c r="C296" s="41">
        <v>14.904400000000001</v>
      </c>
    </row>
    <row r="297" spans="1:3" x14ac:dyDescent="0.55000000000000004">
      <c r="A297" s="41">
        <v>12.6</v>
      </c>
      <c r="B297" s="41">
        <v>7.15</v>
      </c>
      <c r="C297" s="41">
        <v>14.998884</v>
      </c>
    </row>
    <row r="298" spans="1:3" x14ac:dyDescent="0.55000000000000004">
      <c r="A298" s="41">
        <v>12.4</v>
      </c>
      <c r="B298" s="41">
        <v>6.8</v>
      </c>
      <c r="C298" s="41">
        <v>15.002821000000001</v>
      </c>
    </row>
    <row r="299" spans="1:3" x14ac:dyDescent="0.55000000000000004">
      <c r="A299" s="41">
        <v>12.8</v>
      </c>
      <c r="B299" s="41">
        <v>7.45</v>
      </c>
      <c r="C299" s="41">
        <v>15.004989</v>
      </c>
    </row>
    <row r="300" spans="1:3" x14ac:dyDescent="0.55000000000000004">
      <c r="A300" s="41">
        <v>12.8</v>
      </c>
      <c r="B300" s="41">
        <v>7.4</v>
      </c>
      <c r="C300" s="41">
        <v>15.167432</v>
      </c>
    </row>
    <row r="301" spans="1:3" x14ac:dyDescent="0.55000000000000004">
      <c r="A301" s="41">
        <v>12.4</v>
      </c>
      <c r="B301" s="41">
        <v>6.75</v>
      </c>
      <c r="C301" s="41">
        <v>15.201473999999999</v>
      </c>
    </row>
    <row r="302" spans="1:3" x14ac:dyDescent="0.55000000000000004">
      <c r="A302" s="41">
        <v>12.6</v>
      </c>
      <c r="B302" s="41">
        <v>7.1</v>
      </c>
      <c r="C302" s="41">
        <v>15.223558000000001</v>
      </c>
    </row>
    <row r="303" spans="1:3" x14ac:dyDescent="0.55000000000000004">
      <c r="A303" s="41">
        <v>12.8</v>
      </c>
      <c r="B303" s="41">
        <v>7.35</v>
      </c>
      <c r="C303" s="41">
        <v>15.352695000000001</v>
      </c>
    </row>
    <row r="304" spans="1:3" x14ac:dyDescent="0.55000000000000004">
      <c r="A304" s="41">
        <v>12.4</v>
      </c>
      <c r="B304" s="41">
        <v>6.7</v>
      </c>
      <c r="C304" s="41">
        <v>15.401642000000001</v>
      </c>
    </row>
    <row r="305" spans="1:3" x14ac:dyDescent="0.55000000000000004">
      <c r="A305" s="41">
        <v>12.6</v>
      </c>
      <c r="B305" s="41">
        <v>7.05</v>
      </c>
      <c r="C305" s="41">
        <v>15.413789</v>
      </c>
    </row>
    <row r="306" spans="1:3" x14ac:dyDescent="0.55000000000000004">
      <c r="A306" s="41">
        <v>12.8</v>
      </c>
      <c r="B306" s="41">
        <v>7.3</v>
      </c>
      <c r="C306" s="41">
        <v>15.549537000000001</v>
      </c>
    </row>
    <row r="307" spans="1:3" x14ac:dyDescent="0.55000000000000004">
      <c r="A307" s="41">
        <v>12.6</v>
      </c>
      <c r="B307" s="41">
        <v>7</v>
      </c>
      <c r="C307" s="41">
        <v>15.616863</v>
      </c>
    </row>
    <row r="308" spans="1:3" x14ac:dyDescent="0.55000000000000004">
      <c r="A308" s="41">
        <v>12.4</v>
      </c>
      <c r="B308" s="41">
        <v>6.65</v>
      </c>
      <c r="C308" s="41">
        <v>15.646483999999999</v>
      </c>
    </row>
    <row r="309" spans="1:3" x14ac:dyDescent="0.55000000000000004">
      <c r="A309" s="41">
        <v>12.8</v>
      </c>
      <c r="B309" s="41">
        <v>7.25</v>
      </c>
      <c r="C309" s="41">
        <v>15.772525999999999</v>
      </c>
    </row>
    <row r="310" spans="1:3" x14ac:dyDescent="0.55000000000000004">
      <c r="A310" s="41">
        <v>12.6</v>
      </c>
      <c r="B310" s="41">
        <v>6.95</v>
      </c>
      <c r="C310" s="41">
        <v>15.8332</v>
      </c>
    </row>
    <row r="311" spans="1:3" x14ac:dyDescent="0.55000000000000004">
      <c r="A311" s="41">
        <v>13</v>
      </c>
      <c r="B311" s="41">
        <v>7.5</v>
      </c>
      <c r="C311" s="41">
        <v>15.863832</v>
      </c>
    </row>
    <row r="312" spans="1:3" x14ac:dyDescent="0.55000000000000004">
      <c r="A312" s="41">
        <v>12.4</v>
      </c>
      <c r="B312" s="41">
        <v>6.6</v>
      </c>
      <c r="C312" s="41">
        <v>15.952083999999999</v>
      </c>
    </row>
    <row r="313" spans="1:3" x14ac:dyDescent="0.55000000000000004">
      <c r="A313" s="41">
        <v>12.8</v>
      </c>
      <c r="B313" s="41">
        <v>7.2</v>
      </c>
      <c r="C313" s="41">
        <v>15.991768</v>
      </c>
    </row>
    <row r="314" spans="1:3" x14ac:dyDescent="0.55000000000000004">
      <c r="A314" s="41">
        <v>13</v>
      </c>
      <c r="B314" s="41">
        <v>7.45</v>
      </c>
      <c r="C314" s="41">
        <v>16.009388999999999</v>
      </c>
    </row>
    <row r="315" spans="1:3" x14ac:dyDescent="0.55000000000000004">
      <c r="A315" s="41">
        <v>12.6</v>
      </c>
      <c r="B315" s="41">
        <v>6.9</v>
      </c>
      <c r="C315" s="41">
        <v>16.047388999999999</v>
      </c>
    </row>
    <row r="316" spans="1:3" x14ac:dyDescent="0.55000000000000004">
      <c r="A316" s="41">
        <v>12.8</v>
      </c>
      <c r="B316" s="41">
        <v>7.15</v>
      </c>
      <c r="C316" s="41">
        <v>16.204884</v>
      </c>
    </row>
    <row r="317" spans="1:3" x14ac:dyDescent="0.55000000000000004">
      <c r="A317" s="41">
        <v>13</v>
      </c>
      <c r="B317" s="41">
        <v>7.4</v>
      </c>
      <c r="C317" s="41">
        <v>16.240589</v>
      </c>
    </row>
    <row r="318" spans="1:3" x14ac:dyDescent="0.55000000000000004">
      <c r="A318" s="41">
        <v>12.6</v>
      </c>
      <c r="B318" s="41">
        <v>6.85</v>
      </c>
      <c r="C318" s="41">
        <v>16.280905000000001</v>
      </c>
    </row>
    <row r="319" spans="1:3" x14ac:dyDescent="0.55000000000000004">
      <c r="A319" s="41">
        <v>12.4</v>
      </c>
      <c r="B319" s="41">
        <v>6.55</v>
      </c>
      <c r="C319" s="41">
        <v>16.285136999999999</v>
      </c>
    </row>
    <row r="320" spans="1:3" x14ac:dyDescent="0.55000000000000004">
      <c r="A320" s="41">
        <v>12.8</v>
      </c>
      <c r="B320" s="41">
        <v>7.1</v>
      </c>
      <c r="C320" s="41">
        <v>16.428926000000001</v>
      </c>
    </row>
    <row r="321" spans="1:3" x14ac:dyDescent="0.55000000000000004">
      <c r="A321" s="41">
        <v>13</v>
      </c>
      <c r="B321" s="41">
        <v>7.35</v>
      </c>
      <c r="C321" s="41">
        <v>16.494420999999999</v>
      </c>
    </row>
    <row r="322" spans="1:3" x14ac:dyDescent="0.55000000000000004">
      <c r="A322" s="41">
        <v>12.6</v>
      </c>
      <c r="B322" s="41">
        <v>6.8</v>
      </c>
      <c r="C322" s="41">
        <v>16.535895</v>
      </c>
    </row>
    <row r="323" spans="1:3" x14ac:dyDescent="0.55000000000000004">
      <c r="A323" s="41">
        <v>12.8</v>
      </c>
      <c r="B323" s="41">
        <v>7.05</v>
      </c>
      <c r="C323" s="41">
        <v>16.671032</v>
      </c>
    </row>
    <row r="324" spans="1:3" x14ac:dyDescent="0.55000000000000004">
      <c r="A324" s="41">
        <v>13</v>
      </c>
      <c r="B324" s="41">
        <v>7.3</v>
      </c>
      <c r="C324" s="41">
        <v>16.740736999999999</v>
      </c>
    </row>
    <row r="325" spans="1:3" x14ac:dyDescent="0.55000000000000004">
      <c r="A325" s="41">
        <v>12.4</v>
      </c>
      <c r="B325" s="41">
        <v>6.5</v>
      </c>
      <c r="C325" s="41">
        <v>16.744505</v>
      </c>
    </row>
    <row r="326" spans="1:3" x14ac:dyDescent="0.55000000000000004">
      <c r="A326" s="41">
        <v>12.6</v>
      </c>
      <c r="B326" s="41">
        <v>6.75</v>
      </c>
      <c r="C326" s="41">
        <v>16.822337000000001</v>
      </c>
    </row>
    <row r="327" spans="1:3" x14ac:dyDescent="0.55000000000000004">
      <c r="A327" s="41">
        <v>12.8</v>
      </c>
      <c r="B327" s="41">
        <v>7</v>
      </c>
      <c r="C327" s="41">
        <v>16.913136999999999</v>
      </c>
    </row>
    <row r="328" spans="1:3" x14ac:dyDescent="0.55000000000000004">
      <c r="A328" s="41">
        <v>13</v>
      </c>
      <c r="B328" s="41">
        <v>7.25</v>
      </c>
      <c r="C328" s="41">
        <v>16.964274</v>
      </c>
    </row>
    <row r="329" spans="1:3" x14ac:dyDescent="0.55000000000000004">
      <c r="A329" s="41">
        <v>12.6</v>
      </c>
      <c r="B329" s="41">
        <v>6.7</v>
      </c>
      <c r="C329" s="41">
        <v>17.139137000000002</v>
      </c>
    </row>
    <row r="330" spans="1:3" x14ac:dyDescent="0.55000000000000004">
      <c r="A330" s="41">
        <v>12.8</v>
      </c>
      <c r="B330" s="41">
        <v>6.95</v>
      </c>
      <c r="C330" s="41">
        <v>17.1752</v>
      </c>
    </row>
    <row r="331" spans="1:3" x14ac:dyDescent="0.55000000000000004">
      <c r="A331" s="41">
        <v>13</v>
      </c>
      <c r="B331" s="41">
        <v>7.2</v>
      </c>
      <c r="C331" s="41">
        <v>17.177410999999999</v>
      </c>
    </row>
    <row r="332" spans="1:3" x14ac:dyDescent="0.55000000000000004">
      <c r="A332" s="41">
        <v>13</v>
      </c>
      <c r="B332" s="41">
        <v>7.15</v>
      </c>
      <c r="C332" s="41">
        <v>17.461789</v>
      </c>
    </row>
    <row r="333" spans="1:3" x14ac:dyDescent="0.55000000000000004">
      <c r="A333" s="41">
        <v>12.8</v>
      </c>
      <c r="B333" s="41">
        <v>6.9</v>
      </c>
      <c r="C333" s="41">
        <v>17.506188999999999</v>
      </c>
    </row>
    <row r="334" spans="1:3" x14ac:dyDescent="0.55000000000000004">
      <c r="A334" s="41">
        <v>12.6</v>
      </c>
      <c r="B334" s="41">
        <v>6.65</v>
      </c>
      <c r="C334" s="41">
        <v>17.530294999999999</v>
      </c>
    </row>
    <row r="335" spans="1:3" x14ac:dyDescent="0.55000000000000004">
      <c r="A335" s="41">
        <v>13</v>
      </c>
      <c r="B335" s="41">
        <v>7.1</v>
      </c>
      <c r="C335" s="41">
        <v>17.731515999999999</v>
      </c>
    </row>
    <row r="336" spans="1:3" x14ac:dyDescent="0.55000000000000004">
      <c r="A336" s="41">
        <v>12.8</v>
      </c>
      <c r="B336" s="41">
        <v>6.85</v>
      </c>
      <c r="C336" s="41">
        <v>17.862568</v>
      </c>
    </row>
    <row r="337" spans="1:3" x14ac:dyDescent="0.55000000000000004">
      <c r="A337" s="41">
        <v>12.6</v>
      </c>
      <c r="B337" s="41">
        <v>6.6</v>
      </c>
      <c r="C337" s="41">
        <v>17.941915999999999</v>
      </c>
    </row>
    <row r="338" spans="1:3" x14ac:dyDescent="0.55000000000000004">
      <c r="A338" s="41">
        <v>13</v>
      </c>
      <c r="B338" s="41">
        <v>7.05</v>
      </c>
      <c r="C338" s="41">
        <v>18.095347</v>
      </c>
    </row>
    <row r="339" spans="1:3" x14ac:dyDescent="0.55000000000000004">
      <c r="A339" s="41">
        <v>12.8</v>
      </c>
      <c r="B339" s="41">
        <v>6.8</v>
      </c>
      <c r="C339" s="41">
        <v>18.284842000000001</v>
      </c>
    </row>
    <row r="340" spans="1:3" x14ac:dyDescent="0.55000000000000004">
      <c r="A340" s="41">
        <v>12.6</v>
      </c>
      <c r="B340" s="41">
        <v>6.55</v>
      </c>
      <c r="C340" s="41">
        <v>18.387768000000001</v>
      </c>
    </row>
    <row r="341" spans="1:3" x14ac:dyDescent="0.55000000000000004">
      <c r="A341" s="41">
        <v>13</v>
      </c>
      <c r="B341" s="41">
        <v>7</v>
      </c>
      <c r="C341" s="41">
        <v>18.491516000000001</v>
      </c>
    </row>
    <row r="342" spans="1:3" x14ac:dyDescent="0.55000000000000004">
      <c r="A342" s="41">
        <v>12.8</v>
      </c>
      <c r="B342" s="41">
        <v>6.75</v>
      </c>
      <c r="C342" s="41">
        <v>18.720462999999999</v>
      </c>
    </row>
    <row r="343" spans="1:3" x14ac:dyDescent="0.55000000000000004">
      <c r="A343" s="41">
        <v>12.6</v>
      </c>
      <c r="B343" s="41">
        <v>6.5</v>
      </c>
      <c r="C343" s="41">
        <v>18.852695000000001</v>
      </c>
    </row>
    <row r="344" spans="1:3" x14ac:dyDescent="0.55000000000000004">
      <c r="A344" s="41">
        <v>13</v>
      </c>
      <c r="B344" s="41">
        <v>6.95</v>
      </c>
      <c r="C344" s="41">
        <v>18.891137000000001</v>
      </c>
    </row>
    <row r="345" spans="1:3" x14ac:dyDescent="0.55000000000000004">
      <c r="A345" s="41">
        <v>12.8</v>
      </c>
      <c r="B345" s="41">
        <v>6.7</v>
      </c>
      <c r="C345" s="41">
        <v>19.152042000000002</v>
      </c>
    </row>
    <row r="346" spans="1:3" x14ac:dyDescent="0.55000000000000004">
      <c r="A346" s="41">
        <v>13</v>
      </c>
      <c r="B346" s="41">
        <v>6.9</v>
      </c>
      <c r="C346" s="41">
        <v>19.335346999999999</v>
      </c>
    </row>
    <row r="347" spans="1:3" x14ac:dyDescent="0.55000000000000004">
      <c r="A347" s="41">
        <v>12.8</v>
      </c>
      <c r="B347" s="41">
        <v>6.65</v>
      </c>
      <c r="C347" s="41">
        <v>19.583621000000001</v>
      </c>
    </row>
    <row r="348" spans="1:3" x14ac:dyDescent="0.55000000000000004">
      <c r="A348" s="41">
        <v>13</v>
      </c>
      <c r="B348" s="41">
        <v>6.85</v>
      </c>
      <c r="C348" s="41">
        <v>19.779558000000002</v>
      </c>
    </row>
    <row r="349" spans="1:3" x14ac:dyDescent="0.55000000000000004">
      <c r="A349" s="41">
        <v>12.8</v>
      </c>
      <c r="B349" s="41">
        <v>6.6</v>
      </c>
      <c r="C349" s="41">
        <v>20.016463000000002</v>
      </c>
    </row>
    <row r="350" spans="1:3" x14ac:dyDescent="0.55000000000000004">
      <c r="A350" s="41">
        <v>13</v>
      </c>
      <c r="B350" s="41">
        <v>6.8</v>
      </c>
      <c r="C350" s="41">
        <v>20.223768</v>
      </c>
    </row>
    <row r="351" spans="1:3" x14ac:dyDescent="0.55000000000000004">
      <c r="A351" s="41">
        <v>12.8</v>
      </c>
      <c r="B351" s="41">
        <v>6.55</v>
      </c>
      <c r="C351" s="41">
        <v>20.472926000000001</v>
      </c>
    </row>
    <row r="352" spans="1:3" x14ac:dyDescent="0.55000000000000004">
      <c r="A352" s="41">
        <v>13</v>
      </c>
      <c r="B352" s="41">
        <v>6.75</v>
      </c>
      <c r="C352" s="41">
        <v>20.700316000000001</v>
      </c>
    </row>
    <row r="353" spans="1:3" x14ac:dyDescent="0.55000000000000004">
      <c r="A353" s="41">
        <v>12.8</v>
      </c>
      <c r="B353" s="41">
        <v>6.5</v>
      </c>
      <c r="C353" s="41">
        <v>21.008084</v>
      </c>
    </row>
    <row r="354" spans="1:3" x14ac:dyDescent="0.55000000000000004">
      <c r="A354" s="41">
        <v>13</v>
      </c>
      <c r="B354" s="41">
        <v>6.7</v>
      </c>
      <c r="C354" s="41">
        <v>21.204274000000002</v>
      </c>
    </row>
    <row r="355" spans="1:3" x14ac:dyDescent="0.55000000000000004">
      <c r="A355" s="41">
        <v>13</v>
      </c>
      <c r="B355" s="41">
        <v>6.65</v>
      </c>
      <c r="C355" s="41">
        <v>21.724862999999999</v>
      </c>
    </row>
    <row r="356" spans="1:3" x14ac:dyDescent="0.55000000000000004">
      <c r="A356" s="41">
        <v>13</v>
      </c>
      <c r="B356" s="41">
        <v>6.6</v>
      </c>
      <c r="C356" s="41">
        <v>22.278842000000001</v>
      </c>
    </row>
    <row r="357" spans="1:3" x14ac:dyDescent="0.55000000000000004">
      <c r="A357" s="41">
        <v>13</v>
      </c>
      <c r="B357" s="41">
        <v>6.55</v>
      </c>
      <c r="C357" s="41">
        <v>22.886758</v>
      </c>
    </row>
    <row r="358" spans="1:3" x14ac:dyDescent="0.55000000000000004">
      <c r="A358" s="41">
        <v>13</v>
      </c>
      <c r="B358" s="41">
        <v>6.5</v>
      </c>
      <c r="C358" s="41">
        <v>23.543137000000002</v>
      </c>
    </row>
  </sheetData>
  <sortState xmlns:xlrd2="http://schemas.microsoft.com/office/spreadsheetml/2017/richdata2" ref="E2:G57">
    <sortCondition ref="G2:G57"/>
  </sortState>
  <phoneticPr fontId="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D9F56-D2D4-41F9-BEDE-CB868835C744}">
  <sheetPr>
    <tabColor rgb="FF00B050"/>
    <pageSetUpPr fitToPage="1"/>
  </sheetPr>
  <dimension ref="A1:J36"/>
  <sheetViews>
    <sheetView zoomScale="85" zoomScaleNormal="85" workbookViewId="0">
      <selection activeCell="F30" sqref="F30"/>
    </sheetView>
  </sheetViews>
  <sheetFormatPr defaultColWidth="11.53515625" defaultRowHeight="20" x14ac:dyDescent="0.6"/>
  <cols>
    <col min="1" max="1" width="17" customWidth="1"/>
    <col min="2" max="2" width="14.07421875" style="9" customWidth="1"/>
    <col min="3" max="3" width="15.69140625" customWidth="1"/>
    <col min="4" max="4" width="45.3046875" style="10" bestFit="1" customWidth="1"/>
    <col min="5" max="5" width="36.23046875" bestFit="1" customWidth="1"/>
    <col min="6" max="6" width="26.07421875" style="9" customWidth="1"/>
    <col min="7" max="7" width="23.07421875" customWidth="1"/>
    <col min="8" max="8" width="26.07421875" customWidth="1"/>
  </cols>
  <sheetData>
    <row r="1" spans="1:10" x14ac:dyDescent="0.6">
      <c r="E1" s="84">
        <v>11</v>
      </c>
    </row>
    <row r="2" spans="1:10" s="1" customFormat="1" ht="20.5" thickBot="1" x14ac:dyDescent="0.65">
      <c r="A2" s="1" t="s">
        <v>0</v>
      </c>
      <c r="B2" s="2" t="s">
        <v>1</v>
      </c>
      <c r="C2" s="1" t="s">
        <v>2</v>
      </c>
      <c r="D2" s="3" t="s">
        <v>3</v>
      </c>
      <c r="E2" s="1" t="s">
        <v>4</v>
      </c>
      <c r="F2" s="2" t="s">
        <v>5</v>
      </c>
      <c r="G2" s="1" t="s">
        <v>6</v>
      </c>
      <c r="H2" s="1" t="s">
        <v>7</v>
      </c>
    </row>
    <row r="3" spans="1:10" ht="20.5" thickBot="1" x14ac:dyDescent="0.65">
      <c r="A3" s="65" t="s">
        <v>8</v>
      </c>
      <c r="B3" s="4" t="s">
        <v>9</v>
      </c>
      <c r="C3" s="5">
        <f>VLOOKUP(B3,公式0データソース!A1:B80,2,FALSE)</f>
        <v>30.239909999999998</v>
      </c>
      <c r="D3" s="6">
        <f>$D$28-C3</f>
        <v>-6.0036759999999987</v>
      </c>
      <c r="E3" s="12">
        <f>E1+D3</f>
        <v>4.9963240000000013</v>
      </c>
      <c r="F3" s="67">
        <f>0.9*E3+0.1*E4</f>
        <v>5.3602640000000008</v>
      </c>
      <c r="G3" s="69">
        <f>MAX(F3,8)</f>
        <v>8</v>
      </c>
      <c r="H3" s="71" t="s">
        <v>10</v>
      </c>
    </row>
    <row r="4" spans="1:10" ht="20.5" thickBot="1" x14ac:dyDescent="0.65">
      <c r="A4" s="66"/>
      <c r="B4" s="7" t="s">
        <v>54</v>
      </c>
      <c r="C4" s="5">
        <f>VLOOKUP(B4,公式0データソース!A2:B81,2,FALSE)</f>
        <v>26.60051</v>
      </c>
      <c r="D4" s="8">
        <f>$D$28-C4</f>
        <v>-2.3642760000000003</v>
      </c>
      <c r="E4" s="12">
        <f>E1+D4</f>
        <v>8.6357239999999997</v>
      </c>
      <c r="F4" s="68"/>
      <c r="G4" s="70"/>
      <c r="H4" s="72"/>
      <c r="J4" s="9"/>
    </row>
    <row r="5" spans="1:10" ht="20.5" thickBot="1" x14ac:dyDescent="0.65">
      <c r="C5" s="5"/>
      <c r="E5" s="9"/>
      <c r="G5" s="11"/>
      <c r="J5" s="9"/>
    </row>
    <row r="6" spans="1:10" ht="20.5" thickBot="1" x14ac:dyDescent="0.65">
      <c r="A6" s="65" t="s">
        <v>11</v>
      </c>
      <c r="B6" s="4" t="s">
        <v>53</v>
      </c>
      <c r="C6" s="5">
        <f>VLOOKUP(B6,公式0データソース!A4:B83,2,FALSE)</f>
        <v>24.274170000000002</v>
      </c>
      <c r="D6" s="6">
        <f t="shared" ref="D6:D24" si="0">$D$28-C6</f>
        <v>-3.7936000000001968E-2</v>
      </c>
      <c r="E6" s="12">
        <f>E1+D6</f>
        <v>10.962063999999998</v>
      </c>
      <c r="F6" s="67">
        <f>(0.8*E6+1.2*E7+E8+E9)/4</f>
        <v>8.8564669999999985</v>
      </c>
      <c r="G6" s="69">
        <f>F6</f>
        <v>8.8564669999999985</v>
      </c>
      <c r="H6" s="76" t="s">
        <v>12</v>
      </c>
      <c r="J6" s="9"/>
    </row>
    <row r="7" spans="1:10" ht="20.5" thickBot="1" x14ac:dyDescent="0.65">
      <c r="A7" s="73"/>
      <c r="B7" s="13" t="s">
        <v>13</v>
      </c>
      <c r="C7" s="5">
        <f>VLOOKUP(B7,公式0データソース!A5:B84,2,FALSE)</f>
        <v>26.73921</v>
      </c>
      <c r="D7" s="14">
        <f t="shared" si="0"/>
        <v>-2.5029760000000003</v>
      </c>
      <c r="E7" s="12">
        <f>E1+D7</f>
        <v>8.4970239999999997</v>
      </c>
      <c r="F7" s="74"/>
      <c r="G7" s="75"/>
      <c r="H7" s="77"/>
      <c r="J7" s="9"/>
    </row>
    <row r="8" spans="1:10" ht="20.5" thickBot="1" x14ac:dyDescent="0.65">
      <c r="A8" s="73"/>
      <c r="B8" s="13" t="s">
        <v>14</v>
      </c>
      <c r="C8" s="5">
        <f>VLOOKUP(B8,公式0データソース!A6:B85,2,FALSE)</f>
        <v>27.6418</v>
      </c>
      <c r="D8" s="14">
        <f t="shared" si="0"/>
        <v>-3.4055660000000003</v>
      </c>
      <c r="E8" s="12">
        <f>E1+D8</f>
        <v>7.5944339999999997</v>
      </c>
      <c r="F8" s="74"/>
      <c r="G8" s="75"/>
      <c r="H8" s="77"/>
    </row>
    <row r="9" spans="1:10" ht="20.5" thickBot="1" x14ac:dyDescent="0.65">
      <c r="A9" s="66"/>
      <c r="B9" s="7" t="s">
        <v>55</v>
      </c>
      <c r="C9" s="5">
        <f>VLOOKUP(B9,公式0データソース!A7:B86,2,FALSE)</f>
        <v>26.37088</v>
      </c>
      <c r="D9" s="8">
        <f t="shared" si="0"/>
        <v>-2.134646</v>
      </c>
      <c r="E9" s="12">
        <f>E1+D9</f>
        <v>8.865354</v>
      </c>
      <c r="F9" s="68"/>
      <c r="G9" s="70"/>
      <c r="H9" s="72"/>
    </row>
    <row r="10" spans="1:10" ht="20.5" thickBot="1" x14ac:dyDescent="0.65">
      <c r="C10" s="5"/>
      <c r="E10" s="9"/>
      <c r="G10" s="11"/>
    </row>
    <row r="11" spans="1:10" ht="20.5" thickBot="1" x14ac:dyDescent="0.65">
      <c r="A11" s="65" t="s">
        <v>15</v>
      </c>
      <c r="B11" s="4" t="s">
        <v>56</v>
      </c>
      <c r="C11" s="5">
        <f>VLOOKUP(B11,公式0データソース!A9:B88,2,FALSE)</f>
        <v>30.61618</v>
      </c>
      <c r="D11" s="6">
        <f t="shared" si="0"/>
        <v>-6.3799460000000003</v>
      </c>
      <c r="E11" s="12">
        <f>E1+D11</f>
        <v>4.6200539999999997</v>
      </c>
      <c r="F11" s="67">
        <f>AVERAGE(E11:E15)</f>
        <v>4.7203719999999993</v>
      </c>
      <c r="G11" s="69">
        <f>MAX(F11,6.5)</f>
        <v>6.5</v>
      </c>
      <c r="H11" s="71" t="s">
        <v>16</v>
      </c>
    </row>
    <row r="12" spans="1:10" ht="20.5" thickBot="1" x14ac:dyDescent="0.65">
      <c r="A12" s="73"/>
      <c r="B12" s="13" t="s">
        <v>57</v>
      </c>
      <c r="C12" s="5">
        <f>VLOOKUP(B12,公式0データソース!A10:B89,2,FALSE)</f>
        <v>31.232430000000001</v>
      </c>
      <c r="D12" s="14">
        <f t="shared" si="0"/>
        <v>-6.9961960000000012</v>
      </c>
      <c r="E12" s="12">
        <f>E1+D12</f>
        <v>4.0038039999999988</v>
      </c>
      <c r="F12" s="74"/>
      <c r="G12" s="75"/>
      <c r="H12" s="77"/>
    </row>
    <row r="13" spans="1:10" ht="20.5" thickBot="1" x14ac:dyDescent="0.65">
      <c r="A13" s="73"/>
      <c r="B13" s="13" t="s">
        <v>17</v>
      </c>
      <c r="C13" s="5">
        <f>VLOOKUP(B13,公式0データソース!A11:B90,2,FALSE)</f>
        <v>31.29045</v>
      </c>
      <c r="D13" s="14">
        <f t="shared" si="0"/>
        <v>-7.0542160000000003</v>
      </c>
      <c r="E13" s="12">
        <f>E1+D13</f>
        <v>3.9457839999999997</v>
      </c>
      <c r="F13" s="74"/>
      <c r="G13" s="75"/>
      <c r="H13" s="77"/>
    </row>
    <row r="14" spans="1:10" ht="20.5" thickBot="1" x14ac:dyDescent="0.65">
      <c r="A14" s="73"/>
      <c r="B14" s="13" t="s">
        <v>18</v>
      </c>
      <c r="C14" s="5">
        <f>VLOOKUP(B14,公式0データソース!A12:B91,2,FALSE)</f>
        <v>29.257819999999999</v>
      </c>
      <c r="D14" s="14">
        <f t="shared" si="0"/>
        <v>-5.0215859999999992</v>
      </c>
      <c r="E14" s="12">
        <f>E1+D14</f>
        <v>5.9784140000000008</v>
      </c>
      <c r="F14" s="74"/>
      <c r="G14" s="75"/>
      <c r="H14" s="77"/>
    </row>
    <row r="15" spans="1:10" ht="20.5" thickBot="1" x14ac:dyDescent="0.65">
      <c r="A15" s="66"/>
      <c r="B15" s="7" t="s">
        <v>58</v>
      </c>
      <c r="C15" s="5">
        <f>VLOOKUP(B15,公式0データソース!A13:B92,2,FALSE)</f>
        <v>30.18243</v>
      </c>
      <c r="D15" s="8">
        <f t="shared" si="0"/>
        <v>-5.9461960000000005</v>
      </c>
      <c r="E15" s="12">
        <f>E1+D15</f>
        <v>5.0538039999999995</v>
      </c>
      <c r="F15" s="68"/>
      <c r="G15" s="70"/>
      <c r="H15" s="72"/>
    </row>
    <row r="16" spans="1:10" ht="20.5" thickBot="1" x14ac:dyDescent="0.65">
      <c r="C16" s="5"/>
      <c r="E16" s="9"/>
      <c r="G16" s="11"/>
    </row>
    <row r="17" spans="1:8" ht="20.5" thickBot="1" x14ac:dyDescent="0.65">
      <c r="A17" s="65" t="s">
        <v>19</v>
      </c>
      <c r="B17" s="4" t="s">
        <v>20</v>
      </c>
      <c r="C17" s="5">
        <f>VLOOKUP(B17,公式0データソース!A15:B94,2,FALSE)</f>
        <v>32.068300000000001</v>
      </c>
      <c r="D17" s="6">
        <f t="shared" si="0"/>
        <v>-7.8320660000000011</v>
      </c>
      <c r="E17" s="12">
        <f>E1+D17</f>
        <v>3.1679339999999989</v>
      </c>
      <c r="F17" s="67">
        <f>AVERAGE(E17:E18)</f>
        <v>6.6876939999999987</v>
      </c>
      <c r="G17" s="69">
        <f>F17</f>
        <v>6.6876939999999987</v>
      </c>
      <c r="H17" s="76" t="s">
        <v>12</v>
      </c>
    </row>
    <row r="18" spans="1:8" ht="20.5" thickBot="1" x14ac:dyDescent="0.65">
      <c r="A18" s="66"/>
      <c r="B18" s="7" t="s">
        <v>59</v>
      </c>
      <c r="C18" s="5">
        <f>VLOOKUP(B18,公式0データソース!A16:B95,2,FALSE)</f>
        <v>25.028780000000001</v>
      </c>
      <c r="D18" s="8">
        <f t="shared" si="0"/>
        <v>-0.79254600000000153</v>
      </c>
      <c r="E18" s="12">
        <f>E1+D18</f>
        <v>10.207453999999998</v>
      </c>
      <c r="F18" s="68"/>
      <c r="G18" s="70"/>
      <c r="H18" s="72"/>
    </row>
    <row r="19" spans="1:8" ht="20.5" thickBot="1" x14ac:dyDescent="0.65">
      <c r="C19" s="5"/>
      <c r="E19" s="9"/>
      <c r="G19" s="11"/>
    </row>
    <row r="20" spans="1:8" ht="20.5" thickBot="1" x14ac:dyDescent="0.65">
      <c r="A20" s="15"/>
      <c r="B20" s="16" t="s">
        <v>21</v>
      </c>
      <c r="C20" s="5">
        <f>VLOOKUP(B20,公式0データソース!A18:B97,2,FALSE)</f>
        <v>26.560980000000001</v>
      </c>
      <c r="D20" s="17">
        <f t="shared" si="0"/>
        <v>-2.3247460000000011</v>
      </c>
      <c r="E20" s="12">
        <f>E1+D20</f>
        <v>8.6752539999999989</v>
      </c>
      <c r="F20" s="16">
        <f>E20</f>
        <v>8.6752539999999989</v>
      </c>
      <c r="G20" s="18">
        <f>F20</f>
        <v>8.6752539999999989</v>
      </c>
      <c r="H20" s="19" t="s">
        <v>12</v>
      </c>
    </row>
    <row r="21" spans="1:8" ht="20.5" thickBot="1" x14ac:dyDescent="0.65">
      <c r="C21" s="5"/>
      <c r="E21" s="9"/>
      <c r="G21" s="20"/>
    </row>
    <row r="22" spans="1:8" ht="20.5" thickBot="1" x14ac:dyDescent="0.65">
      <c r="A22" s="15"/>
      <c r="B22" s="16" t="s">
        <v>22</v>
      </c>
      <c r="C22" s="5">
        <f>VLOOKUP(B22,公式0データソース!A20:B99,2,FALSE)</f>
        <v>27.125499999999999</v>
      </c>
      <c r="D22" s="17">
        <f t="shared" si="0"/>
        <v>-2.8892659999999992</v>
      </c>
      <c r="E22" s="12">
        <f>E1+D22</f>
        <v>8.1107340000000008</v>
      </c>
      <c r="F22" s="16">
        <f t="shared" ref="F22:G24" si="1">E22</f>
        <v>8.1107340000000008</v>
      </c>
      <c r="G22" s="18">
        <f t="shared" si="1"/>
        <v>8.1107340000000008</v>
      </c>
      <c r="H22" s="19" t="s">
        <v>23</v>
      </c>
    </row>
    <row r="23" spans="1:8" ht="20.5" thickBot="1" x14ac:dyDescent="0.65">
      <c r="C23" s="5"/>
      <c r="E23" s="9"/>
      <c r="G23" s="20"/>
    </row>
    <row r="24" spans="1:8" ht="20.5" thickBot="1" x14ac:dyDescent="0.65">
      <c r="A24" s="15"/>
      <c r="B24" s="16" t="s">
        <v>24</v>
      </c>
      <c r="C24" s="5">
        <f>VLOOKUP(B24,公式0データソース!A22:B101,2,FALSE)</f>
        <v>27.208500000000001</v>
      </c>
      <c r="D24" s="17">
        <f t="shared" si="0"/>
        <v>-2.9722660000000012</v>
      </c>
      <c r="E24" s="12">
        <f>E1+D24</f>
        <v>8.0277339999999988</v>
      </c>
      <c r="F24" s="16">
        <f t="shared" si="1"/>
        <v>8.0277339999999988</v>
      </c>
      <c r="G24" s="18">
        <f t="shared" si="1"/>
        <v>8.0277339999999988</v>
      </c>
      <c r="H24" s="19" t="s">
        <v>12</v>
      </c>
    </row>
    <row r="26" spans="1:8" ht="20.5" thickBot="1" x14ac:dyDescent="0.65"/>
    <row r="27" spans="1:8" ht="40.5" thickBot="1" x14ac:dyDescent="0.65">
      <c r="A27" s="21"/>
      <c r="B27" s="22" t="s">
        <v>1</v>
      </c>
      <c r="C27" s="23" t="s">
        <v>25</v>
      </c>
      <c r="D27" s="24" t="s">
        <v>26</v>
      </c>
    </row>
    <row r="28" spans="1:8" ht="20.5" thickBot="1" x14ac:dyDescent="0.65">
      <c r="A28" s="73" t="s">
        <v>27</v>
      </c>
      <c r="B28" s="13" t="s">
        <v>28</v>
      </c>
      <c r="C28" s="5">
        <f>VLOOKUP(B28,公式0データソース!A26:B105,2,FALSE)</f>
        <v>20.427820000000001</v>
      </c>
      <c r="D28" s="78">
        <f>AVERAGE(C28:C32)</f>
        <v>24.236234</v>
      </c>
    </row>
    <row r="29" spans="1:8" ht="20.5" thickBot="1" x14ac:dyDescent="0.65">
      <c r="A29" s="73"/>
      <c r="B29" s="13" t="s">
        <v>29</v>
      </c>
      <c r="C29" s="5">
        <f>VLOOKUP(B29,公式0データソース!A27:B106,2,FALSE)</f>
        <v>23.022490000000001</v>
      </c>
      <c r="D29" s="78"/>
    </row>
    <row r="30" spans="1:8" ht="20.5" thickBot="1" x14ac:dyDescent="0.65">
      <c r="A30" s="73"/>
      <c r="B30" s="13" t="s">
        <v>60</v>
      </c>
      <c r="C30" s="5">
        <f>VLOOKUP(B30,公式0データソース!A28:B107,2,FALSE)</f>
        <v>27.34158</v>
      </c>
      <c r="D30" s="78"/>
    </row>
    <row r="31" spans="1:8" ht="20.5" thickBot="1" x14ac:dyDescent="0.65">
      <c r="A31" s="73"/>
      <c r="B31" s="13" t="s">
        <v>30</v>
      </c>
      <c r="C31" s="5">
        <f>VLOOKUP(B31,公式0データソース!A29:B108,2,FALSE)</f>
        <v>23.070499999999999</v>
      </c>
      <c r="D31" s="78"/>
    </row>
    <row r="32" spans="1:8" ht="20.5" thickBot="1" x14ac:dyDescent="0.65">
      <c r="A32" s="66"/>
      <c r="B32" s="7" t="s">
        <v>31</v>
      </c>
      <c r="C32" s="64">
        <f>VLOOKUP(B32,公式0データソース!A30:B109,2,FALSE)</f>
        <v>27.31878</v>
      </c>
      <c r="D32" s="79"/>
    </row>
    <row r="35" spans="1:9" s="1" customFormat="1" x14ac:dyDescent="0.6">
      <c r="A35" s="1" t="s">
        <v>32</v>
      </c>
      <c r="B35" s="2">
        <f>0.47*G3-0.34*G6+1.04*G11+0.1*G17+0.05*G20-0.08*G22-0.07*G24</f>
        <v>7.4005332199999998</v>
      </c>
      <c r="D35" s="3"/>
      <c r="F35" s="2"/>
      <c r="G35" s="2"/>
    </row>
    <row r="36" spans="1:9" ht="26.5" x14ac:dyDescent="0.6">
      <c r="A36" s="25" t="s">
        <v>64</v>
      </c>
      <c r="B36" s="26">
        <f>20*(B35-6.8)</f>
        <v>12.0106644</v>
      </c>
      <c r="I36" s="27"/>
    </row>
  </sheetData>
  <mergeCells count="18">
    <mergeCell ref="A28:A32"/>
    <mergeCell ref="D28:D32"/>
    <mergeCell ref="A11:A15"/>
    <mergeCell ref="F11:F15"/>
    <mergeCell ref="G11:G15"/>
    <mergeCell ref="H11:H15"/>
    <mergeCell ref="A17:A18"/>
    <mergeCell ref="F17:F18"/>
    <mergeCell ref="G17:G18"/>
    <mergeCell ref="H17:H18"/>
    <mergeCell ref="A3:A4"/>
    <mergeCell ref="F3:F4"/>
    <mergeCell ref="G3:G4"/>
    <mergeCell ref="H3:H4"/>
    <mergeCell ref="A6:A9"/>
    <mergeCell ref="F6:F9"/>
    <mergeCell ref="G6:G9"/>
    <mergeCell ref="H6:H9"/>
  </mergeCells>
  <phoneticPr fontId="6"/>
  <pageMargins left="0.7" right="0.7" top="0.75" bottom="0.75" header="0.3" footer="0.3"/>
  <pageSetup paperSize="9" scale="52" orientation="landscape" horizontalDpi="0" verticalDpi="0" copies="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5C266-C344-4D01-AB41-5D5279055292}">
  <sheetPr>
    <tabColor theme="5" tint="-0.249977111117893"/>
  </sheetPr>
  <dimension ref="A1:N56"/>
  <sheetViews>
    <sheetView tabSelected="1" workbookViewId="0"/>
  </sheetViews>
  <sheetFormatPr defaultRowHeight="18" x14ac:dyDescent="0.6"/>
  <cols>
    <col min="1" max="1" width="12.3828125" style="53" bestFit="1" customWidth="1"/>
    <col min="2" max="2" width="13.61328125" style="53" bestFit="1" customWidth="1"/>
    <col min="3" max="3" width="10.765625" style="53" customWidth="1"/>
    <col min="4" max="4" width="12.3828125" style="53" customWidth="1"/>
    <col min="5" max="5" width="8.4609375" style="53" bestFit="1" customWidth="1"/>
    <col min="6" max="7" width="14" style="53" customWidth="1"/>
    <col min="8" max="9" width="18.23046875" style="53" bestFit="1" customWidth="1"/>
    <col min="10" max="10" width="12.53515625" style="53" customWidth="1"/>
    <col min="11" max="13" width="9.23046875" style="53"/>
    <col min="14" max="14" width="13.3046875" style="53" customWidth="1"/>
    <col min="15" max="16384" width="9.23046875" style="53"/>
  </cols>
  <sheetData>
    <row r="1" spans="1:14" x14ac:dyDescent="0.6">
      <c r="A1" s="52" t="s">
        <v>263</v>
      </c>
      <c r="B1" s="52" t="s">
        <v>264</v>
      </c>
      <c r="C1" s="52" t="s">
        <v>390</v>
      </c>
      <c r="D1" s="52" t="s">
        <v>391</v>
      </c>
      <c r="E1" s="52" t="s">
        <v>267</v>
      </c>
      <c r="F1" s="52" t="s">
        <v>268</v>
      </c>
      <c r="G1" s="52" t="s">
        <v>269</v>
      </c>
      <c r="H1" s="52" t="s">
        <v>394</v>
      </c>
      <c r="I1" s="52" t="s">
        <v>393</v>
      </c>
      <c r="J1" s="52" t="s">
        <v>270</v>
      </c>
    </row>
    <row r="2" spans="1:14" x14ac:dyDescent="0.6">
      <c r="A2" s="54" t="s">
        <v>247</v>
      </c>
      <c r="B2" s="54">
        <v>41</v>
      </c>
      <c r="C2" s="54">
        <v>41.15</v>
      </c>
      <c r="D2" s="54">
        <v>42.24</v>
      </c>
      <c r="E2" s="54">
        <v>26.12499</v>
      </c>
      <c r="F2" s="54">
        <f t="shared" ref="F2:F33" si="0">ABS(C2-B2)</f>
        <v>0.14999999999999858</v>
      </c>
      <c r="G2" s="54">
        <f t="shared" ref="G2:G33" si="1">ABS(D2-B2)</f>
        <v>1.240000000000002</v>
      </c>
      <c r="H2" s="54">
        <f t="shared" ref="H2:H33" si="2">ABS(C2-B2)/B2</f>
        <v>3.6585365853658192E-3</v>
      </c>
      <c r="I2" s="54">
        <f t="shared" ref="I2:I33" si="3">ABS(D2-B2)/B2</f>
        <v>3.0243902439024438E-2</v>
      </c>
      <c r="J2" s="54">
        <f t="shared" ref="J2:J33" si="4">(C2-B2)/(D2-B2)</f>
        <v>0.12096774193548253</v>
      </c>
      <c r="M2" s="55"/>
      <c r="N2" s="53" t="s">
        <v>272</v>
      </c>
    </row>
    <row r="3" spans="1:14" x14ac:dyDescent="0.6">
      <c r="A3" s="54" t="s">
        <v>229</v>
      </c>
      <c r="B3" s="56">
        <v>27</v>
      </c>
      <c r="C3" s="54">
        <v>26.74</v>
      </c>
      <c r="D3" s="54">
        <v>26.34</v>
      </c>
      <c r="E3" s="54">
        <v>25.81908</v>
      </c>
      <c r="F3" s="54">
        <f t="shared" si="0"/>
        <v>0.26000000000000156</v>
      </c>
      <c r="G3" s="54">
        <f t="shared" si="1"/>
        <v>0.66000000000000014</v>
      </c>
      <c r="H3" s="54">
        <f t="shared" si="2"/>
        <v>9.6296296296296876E-3</v>
      </c>
      <c r="I3" s="54">
        <f t="shared" si="3"/>
        <v>2.4444444444444449E-2</v>
      </c>
      <c r="J3" s="54">
        <f t="shared" si="4"/>
        <v>0.3939393939393962</v>
      </c>
      <c r="M3" s="59"/>
      <c r="N3" s="53" t="s">
        <v>392</v>
      </c>
    </row>
    <row r="4" spans="1:14" x14ac:dyDescent="0.6">
      <c r="A4" s="54" t="s">
        <v>221</v>
      </c>
      <c r="B4" s="56">
        <v>26</v>
      </c>
      <c r="C4" s="54">
        <v>25.62</v>
      </c>
      <c r="D4" s="54">
        <v>16.23</v>
      </c>
      <c r="E4" s="54">
        <v>28.3322</v>
      </c>
      <c r="F4" s="54">
        <f t="shared" si="0"/>
        <v>0.37999999999999901</v>
      </c>
      <c r="G4" s="54">
        <f t="shared" si="1"/>
        <v>9.77</v>
      </c>
      <c r="H4" s="54">
        <f t="shared" si="2"/>
        <v>1.4615384615384577E-2</v>
      </c>
      <c r="I4" s="54">
        <f t="shared" si="3"/>
        <v>0.37576923076923074</v>
      </c>
      <c r="J4" s="54">
        <f t="shared" si="4"/>
        <v>3.8894575230296727E-2</v>
      </c>
      <c r="M4" s="63"/>
      <c r="N4" s="53" t="s">
        <v>396</v>
      </c>
    </row>
    <row r="5" spans="1:14" x14ac:dyDescent="0.6">
      <c r="A5" s="54" t="s">
        <v>241</v>
      </c>
      <c r="B5" s="56">
        <v>35</v>
      </c>
      <c r="C5" s="54">
        <v>35.76</v>
      </c>
      <c r="D5" s="54">
        <v>36.21</v>
      </c>
      <c r="E5" s="54">
        <v>26.30528</v>
      </c>
      <c r="F5" s="54">
        <f t="shared" si="0"/>
        <v>0.75999999999999801</v>
      </c>
      <c r="G5" s="54">
        <f t="shared" si="1"/>
        <v>1.2100000000000009</v>
      </c>
      <c r="H5" s="54">
        <f t="shared" si="2"/>
        <v>2.1714285714285658E-2</v>
      </c>
      <c r="I5" s="54">
        <f t="shared" si="3"/>
        <v>3.4571428571428593E-2</v>
      </c>
      <c r="J5" s="54">
        <f t="shared" si="4"/>
        <v>0.62809917355371692</v>
      </c>
    </row>
    <row r="6" spans="1:14" x14ac:dyDescent="0.6">
      <c r="A6" s="54" t="s">
        <v>197</v>
      </c>
      <c r="B6" s="56">
        <v>16</v>
      </c>
      <c r="C6" s="54">
        <v>17.27</v>
      </c>
      <c r="D6" s="54">
        <v>16.77</v>
      </c>
      <c r="E6" s="54">
        <v>28.146280000000001</v>
      </c>
      <c r="F6" s="54">
        <f t="shared" si="0"/>
        <v>1.2699999999999996</v>
      </c>
      <c r="G6" s="54">
        <f t="shared" si="1"/>
        <v>0.76999999999999957</v>
      </c>
      <c r="H6" s="54">
        <f t="shared" si="2"/>
        <v>7.9374999999999973E-2</v>
      </c>
      <c r="I6" s="54">
        <f t="shared" si="3"/>
        <v>4.8124999999999973E-2</v>
      </c>
      <c r="J6" s="54">
        <f t="shared" si="4"/>
        <v>1.6493506493506498</v>
      </c>
    </row>
    <row r="7" spans="1:14" x14ac:dyDescent="0.6">
      <c r="A7" s="54" t="s">
        <v>237</v>
      </c>
      <c r="B7" s="56">
        <v>33</v>
      </c>
      <c r="C7" s="54">
        <v>34.369999999999997</v>
      </c>
      <c r="D7" s="54">
        <v>34.11</v>
      </c>
      <c r="E7" s="54">
        <v>24.22251</v>
      </c>
      <c r="F7" s="54">
        <f t="shared" si="0"/>
        <v>1.3699999999999974</v>
      </c>
      <c r="G7" s="54">
        <f t="shared" si="1"/>
        <v>1.1099999999999994</v>
      </c>
      <c r="H7" s="54">
        <f t="shared" si="2"/>
        <v>4.1515151515151436E-2</v>
      </c>
      <c r="I7" s="54">
        <f t="shared" si="3"/>
        <v>3.3636363636363617E-2</v>
      </c>
      <c r="J7" s="54">
        <f t="shared" si="4"/>
        <v>1.2342342342342325</v>
      </c>
    </row>
    <row r="8" spans="1:14" x14ac:dyDescent="0.6">
      <c r="A8" s="54" t="s">
        <v>62</v>
      </c>
      <c r="B8" s="56">
        <v>25</v>
      </c>
      <c r="C8" s="54">
        <v>27.09</v>
      </c>
      <c r="D8" s="54">
        <v>26.6</v>
      </c>
      <c r="E8" s="54">
        <v>24.194109999999998</v>
      </c>
      <c r="F8" s="54">
        <f t="shared" si="0"/>
        <v>2.09</v>
      </c>
      <c r="G8" s="54">
        <f t="shared" si="1"/>
        <v>1.6000000000000014</v>
      </c>
      <c r="H8" s="54">
        <f t="shared" si="2"/>
        <v>8.3599999999999994E-2</v>
      </c>
      <c r="I8" s="54">
        <f t="shared" si="3"/>
        <v>6.4000000000000057E-2</v>
      </c>
      <c r="J8" s="54">
        <f t="shared" si="4"/>
        <v>1.3062499999999988</v>
      </c>
    </row>
    <row r="9" spans="1:14" x14ac:dyDescent="0.6">
      <c r="A9" s="54" t="s">
        <v>231</v>
      </c>
      <c r="B9" s="56">
        <v>31</v>
      </c>
      <c r="C9" s="54">
        <v>28.16</v>
      </c>
      <c r="D9" s="54">
        <v>43.95</v>
      </c>
      <c r="E9" s="54">
        <v>29.209520000000001</v>
      </c>
      <c r="F9" s="54">
        <f t="shared" si="0"/>
        <v>2.84</v>
      </c>
      <c r="G9" s="54">
        <f t="shared" si="1"/>
        <v>12.950000000000003</v>
      </c>
      <c r="H9" s="54">
        <f t="shared" si="2"/>
        <v>9.1612903225806452E-2</v>
      </c>
      <c r="I9" s="54">
        <f t="shared" si="3"/>
        <v>0.41774193548387106</v>
      </c>
      <c r="J9" s="54">
        <f t="shared" si="4"/>
        <v>-0.21930501930501925</v>
      </c>
    </row>
    <row r="10" spans="1:14" x14ac:dyDescent="0.6">
      <c r="A10" s="54" t="s">
        <v>223</v>
      </c>
      <c r="B10" s="56">
        <v>26</v>
      </c>
      <c r="C10" s="54">
        <v>29.62</v>
      </c>
      <c r="D10" s="54">
        <v>26.19</v>
      </c>
      <c r="E10" s="54">
        <v>24.990819999999999</v>
      </c>
      <c r="F10" s="54">
        <f t="shared" si="0"/>
        <v>3.620000000000001</v>
      </c>
      <c r="G10" s="54">
        <f t="shared" si="1"/>
        <v>0.19000000000000128</v>
      </c>
      <c r="H10" s="54">
        <f t="shared" si="2"/>
        <v>0.13923076923076927</v>
      </c>
      <c r="I10" s="54">
        <f t="shared" si="3"/>
        <v>7.307692307692357E-3</v>
      </c>
      <c r="J10" s="54">
        <f t="shared" si="4"/>
        <v>19.052631578947246</v>
      </c>
    </row>
    <row r="11" spans="1:14" x14ac:dyDescent="0.6">
      <c r="A11" s="54" t="s">
        <v>274</v>
      </c>
      <c r="B11" s="56">
        <v>15</v>
      </c>
      <c r="C11" s="54">
        <v>18.79</v>
      </c>
      <c r="D11" s="54">
        <v>20.440000000000001</v>
      </c>
      <c r="E11" s="54">
        <v>32.643540000000002</v>
      </c>
      <c r="F11" s="54">
        <f t="shared" si="0"/>
        <v>3.7899999999999991</v>
      </c>
      <c r="G11" s="54">
        <f t="shared" si="1"/>
        <v>5.4400000000000013</v>
      </c>
      <c r="H11" s="54">
        <f t="shared" si="2"/>
        <v>0.2526666666666666</v>
      </c>
      <c r="I11" s="54">
        <f t="shared" si="3"/>
        <v>0.36266666666666675</v>
      </c>
      <c r="J11" s="54">
        <f t="shared" si="4"/>
        <v>0.69669117647058787</v>
      </c>
    </row>
    <row r="12" spans="1:14" x14ac:dyDescent="0.6">
      <c r="A12" s="54" t="s">
        <v>179</v>
      </c>
      <c r="B12" s="54">
        <v>13</v>
      </c>
      <c r="C12" s="54">
        <v>17.670000000000002</v>
      </c>
      <c r="D12" s="54">
        <v>22.42</v>
      </c>
      <c r="E12" s="54">
        <v>26.80209</v>
      </c>
      <c r="F12" s="54">
        <f t="shared" si="0"/>
        <v>4.6700000000000017</v>
      </c>
      <c r="G12" s="54">
        <f t="shared" si="1"/>
        <v>9.4200000000000017</v>
      </c>
      <c r="H12" s="54">
        <f t="shared" si="2"/>
        <v>0.35923076923076935</v>
      </c>
      <c r="I12" s="54">
        <f t="shared" si="3"/>
        <v>0.72461538461538477</v>
      </c>
      <c r="J12" s="54">
        <f t="shared" si="4"/>
        <v>0.49575371549893854</v>
      </c>
    </row>
    <row r="13" spans="1:14" x14ac:dyDescent="0.6">
      <c r="A13" s="54" t="s">
        <v>255</v>
      </c>
      <c r="B13" s="54">
        <v>51</v>
      </c>
      <c r="C13" s="54">
        <v>46.16</v>
      </c>
      <c r="D13" s="54">
        <v>47.64</v>
      </c>
      <c r="E13" s="54">
        <v>25.611840000000001</v>
      </c>
      <c r="F13" s="54">
        <f t="shared" si="0"/>
        <v>4.8400000000000034</v>
      </c>
      <c r="G13" s="54">
        <f t="shared" si="1"/>
        <v>3.3599999999999994</v>
      </c>
      <c r="H13" s="54">
        <f t="shared" si="2"/>
        <v>9.4901960784313788E-2</v>
      </c>
      <c r="I13" s="54">
        <f t="shared" si="3"/>
        <v>6.5882352941176461E-2</v>
      </c>
      <c r="J13" s="54">
        <f t="shared" si="4"/>
        <v>1.4404761904761918</v>
      </c>
    </row>
    <row r="14" spans="1:14" x14ac:dyDescent="0.6">
      <c r="A14" s="54" t="s">
        <v>259</v>
      </c>
      <c r="B14" s="54">
        <v>52</v>
      </c>
      <c r="C14" s="54">
        <v>56.93</v>
      </c>
      <c r="D14" s="54">
        <v>57.4</v>
      </c>
      <c r="E14" s="54">
        <v>22.958120000000001</v>
      </c>
      <c r="F14" s="54">
        <f t="shared" si="0"/>
        <v>4.93</v>
      </c>
      <c r="G14" s="54">
        <f t="shared" si="1"/>
        <v>5.3999999999999986</v>
      </c>
      <c r="H14" s="54">
        <f t="shared" si="2"/>
        <v>9.4807692307692301E-2</v>
      </c>
      <c r="I14" s="54">
        <f t="shared" si="3"/>
        <v>0.10384615384615382</v>
      </c>
      <c r="J14" s="54">
        <f t="shared" si="4"/>
        <v>0.9129629629629632</v>
      </c>
    </row>
    <row r="15" spans="1:14" x14ac:dyDescent="0.6">
      <c r="A15" s="54" t="s">
        <v>215</v>
      </c>
      <c r="B15" s="56">
        <v>25</v>
      </c>
      <c r="C15" s="54">
        <v>30.13</v>
      </c>
      <c r="D15" s="54">
        <v>31.37</v>
      </c>
      <c r="E15" s="54">
        <v>24.813859999999998</v>
      </c>
      <c r="F15" s="54">
        <f t="shared" si="0"/>
        <v>5.129999999999999</v>
      </c>
      <c r="G15" s="54">
        <f t="shared" si="1"/>
        <v>6.370000000000001</v>
      </c>
      <c r="H15" s="54">
        <f t="shared" si="2"/>
        <v>0.20519999999999997</v>
      </c>
      <c r="I15" s="54">
        <f t="shared" si="3"/>
        <v>0.25480000000000003</v>
      </c>
      <c r="J15" s="54">
        <f t="shared" si="4"/>
        <v>0.80533751962323363</v>
      </c>
    </row>
    <row r="16" spans="1:14" x14ac:dyDescent="0.6">
      <c r="A16" s="54" t="s">
        <v>225</v>
      </c>
      <c r="B16" s="56">
        <v>26</v>
      </c>
      <c r="C16" s="54">
        <v>31.5</v>
      </c>
      <c r="D16" s="54">
        <v>33.97</v>
      </c>
      <c r="E16" s="54">
        <v>25.778839999999999</v>
      </c>
      <c r="F16" s="54">
        <f t="shared" si="0"/>
        <v>5.5</v>
      </c>
      <c r="G16" s="54">
        <f t="shared" si="1"/>
        <v>7.9699999999999989</v>
      </c>
      <c r="H16" s="54">
        <f t="shared" si="2"/>
        <v>0.21153846153846154</v>
      </c>
      <c r="I16" s="54">
        <f t="shared" si="3"/>
        <v>0.30653846153846148</v>
      </c>
      <c r="J16" s="54">
        <f t="shared" si="4"/>
        <v>0.69008782936010049</v>
      </c>
    </row>
    <row r="17" spans="1:10" x14ac:dyDescent="0.6">
      <c r="A17" s="54" t="s">
        <v>233</v>
      </c>
      <c r="B17" s="56">
        <v>31</v>
      </c>
      <c r="C17" s="54">
        <v>36.630000000000003</v>
      </c>
      <c r="D17" s="54">
        <v>36.450000000000003</v>
      </c>
      <c r="E17" s="54">
        <v>24.695260000000001</v>
      </c>
      <c r="F17" s="54">
        <f t="shared" si="0"/>
        <v>5.6300000000000026</v>
      </c>
      <c r="G17" s="54">
        <f t="shared" si="1"/>
        <v>5.4500000000000028</v>
      </c>
      <c r="H17" s="54">
        <f t="shared" si="2"/>
        <v>0.18161290322580653</v>
      </c>
      <c r="I17" s="54">
        <f t="shared" si="3"/>
        <v>0.17580645161290331</v>
      </c>
      <c r="J17" s="54">
        <f t="shared" si="4"/>
        <v>1.0330275229357797</v>
      </c>
    </row>
    <row r="18" spans="1:10" x14ac:dyDescent="0.6">
      <c r="A18" s="54" t="s">
        <v>278</v>
      </c>
      <c r="B18" s="54">
        <v>5</v>
      </c>
      <c r="C18" s="54">
        <v>11.68</v>
      </c>
      <c r="D18" s="54">
        <v>19.18</v>
      </c>
      <c r="E18" s="54">
        <v>26.581759999999999</v>
      </c>
      <c r="F18" s="54">
        <f t="shared" si="0"/>
        <v>6.68</v>
      </c>
      <c r="G18" s="54">
        <f t="shared" si="1"/>
        <v>14.18</v>
      </c>
      <c r="H18" s="54">
        <f t="shared" si="2"/>
        <v>1.3359999999999999</v>
      </c>
      <c r="I18" s="54">
        <f t="shared" si="3"/>
        <v>2.8359999999999999</v>
      </c>
      <c r="J18" s="54">
        <f t="shared" si="4"/>
        <v>0.47108603667136811</v>
      </c>
    </row>
    <row r="19" spans="1:10" x14ac:dyDescent="0.6">
      <c r="A19" s="54" t="s">
        <v>257</v>
      </c>
      <c r="B19" s="54">
        <v>52</v>
      </c>
      <c r="C19" s="54">
        <v>45.12</v>
      </c>
      <c r="D19" s="54">
        <v>45.56</v>
      </c>
      <c r="E19" s="54">
        <v>25.158339999999999</v>
      </c>
      <c r="F19" s="54">
        <f t="shared" si="0"/>
        <v>6.8800000000000026</v>
      </c>
      <c r="G19" s="54">
        <f t="shared" si="1"/>
        <v>6.4399999999999977</v>
      </c>
      <c r="H19" s="54">
        <f t="shared" si="2"/>
        <v>0.13230769230769235</v>
      </c>
      <c r="I19" s="54">
        <f t="shared" si="3"/>
        <v>0.1238461538461538</v>
      </c>
      <c r="J19" s="54">
        <f t="shared" si="4"/>
        <v>1.0683229813664603</v>
      </c>
    </row>
    <row r="20" spans="1:10" x14ac:dyDescent="0.6">
      <c r="A20" s="54" t="s">
        <v>169</v>
      </c>
      <c r="B20" s="54">
        <v>9</v>
      </c>
      <c r="C20" s="54">
        <v>15.89</v>
      </c>
      <c r="D20" s="54">
        <v>14.77</v>
      </c>
      <c r="E20" s="54">
        <v>24.665479999999999</v>
      </c>
      <c r="F20" s="54">
        <f t="shared" si="0"/>
        <v>6.8900000000000006</v>
      </c>
      <c r="G20" s="54">
        <f t="shared" si="1"/>
        <v>5.77</v>
      </c>
      <c r="H20" s="54">
        <f t="shared" si="2"/>
        <v>0.76555555555555566</v>
      </c>
      <c r="I20" s="54">
        <f t="shared" si="3"/>
        <v>0.64111111111111108</v>
      </c>
      <c r="J20" s="54">
        <f t="shared" si="4"/>
        <v>1.1941074523396882</v>
      </c>
    </row>
    <row r="21" spans="1:10" x14ac:dyDescent="0.6">
      <c r="A21" s="62" t="s">
        <v>205</v>
      </c>
      <c r="B21" s="62">
        <v>20</v>
      </c>
      <c r="C21" s="62">
        <v>27.03</v>
      </c>
      <c r="D21" s="62">
        <v>27.63</v>
      </c>
      <c r="E21" s="62">
        <v>25.4329</v>
      </c>
      <c r="F21" s="62">
        <f t="shared" si="0"/>
        <v>7.0300000000000011</v>
      </c>
      <c r="G21" s="62">
        <f t="shared" si="1"/>
        <v>7.629999999999999</v>
      </c>
      <c r="H21" s="62">
        <f t="shared" si="2"/>
        <v>0.35150000000000003</v>
      </c>
      <c r="I21" s="62">
        <f t="shared" si="3"/>
        <v>0.38149999999999995</v>
      </c>
      <c r="J21" s="62">
        <f t="shared" si="4"/>
        <v>0.92136304062909591</v>
      </c>
    </row>
    <row r="22" spans="1:10" x14ac:dyDescent="0.6">
      <c r="A22" s="62" t="s">
        <v>275</v>
      </c>
      <c r="B22" s="62">
        <v>25</v>
      </c>
      <c r="C22" s="62">
        <v>32.07</v>
      </c>
      <c r="D22" s="62">
        <v>34.58</v>
      </c>
      <c r="E22" s="62">
        <v>25.691469999999999</v>
      </c>
      <c r="F22" s="62">
        <f t="shared" si="0"/>
        <v>7.07</v>
      </c>
      <c r="G22" s="62">
        <f t="shared" si="1"/>
        <v>9.5799999999999983</v>
      </c>
      <c r="H22" s="62">
        <f t="shared" si="2"/>
        <v>0.2828</v>
      </c>
      <c r="I22" s="62">
        <f t="shared" si="3"/>
        <v>0.38319999999999993</v>
      </c>
      <c r="J22" s="62">
        <f t="shared" si="4"/>
        <v>0.73799582463465574</v>
      </c>
    </row>
    <row r="23" spans="1:10" x14ac:dyDescent="0.6">
      <c r="A23" s="62" t="s">
        <v>276</v>
      </c>
      <c r="B23" s="62">
        <v>22</v>
      </c>
      <c r="C23" s="62">
        <v>29.19</v>
      </c>
      <c r="D23" s="62">
        <v>34.72</v>
      </c>
      <c r="E23" s="62">
        <v>24.510210000000001</v>
      </c>
      <c r="F23" s="62">
        <f t="shared" si="0"/>
        <v>7.1900000000000013</v>
      </c>
      <c r="G23" s="62">
        <f t="shared" si="1"/>
        <v>12.719999999999999</v>
      </c>
      <c r="H23" s="62">
        <f t="shared" si="2"/>
        <v>0.3268181818181819</v>
      </c>
      <c r="I23" s="62">
        <f t="shared" si="3"/>
        <v>0.57818181818181813</v>
      </c>
      <c r="J23" s="62">
        <f t="shared" si="4"/>
        <v>0.56525157232704415</v>
      </c>
    </row>
    <row r="24" spans="1:10" x14ac:dyDescent="0.6">
      <c r="A24" s="54" t="s">
        <v>165</v>
      </c>
      <c r="B24" s="54">
        <v>5</v>
      </c>
      <c r="C24" s="54">
        <v>12.6</v>
      </c>
      <c r="D24" s="54">
        <v>10.59</v>
      </c>
      <c r="E24" s="54">
        <v>27.523399999999999</v>
      </c>
      <c r="F24" s="54">
        <f t="shared" si="0"/>
        <v>7.6</v>
      </c>
      <c r="G24" s="54">
        <f t="shared" si="1"/>
        <v>5.59</v>
      </c>
      <c r="H24" s="54">
        <f t="shared" si="2"/>
        <v>1.52</v>
      </c>
      <c r="I24" s="54">
        <f t="shared" si="3"/>
        <v>1.1179999999999999</v>
      </c>
      <c r="J24" s="54">
        <f t="shared" si="4"/>
        <v>1.3595706618962433</v>
      </c>
    </row>
    <row r="25" spans="1:10" x14ac:dyDescent="0.6">
      <c r="A25" s="54" t="s">
        <v>159</v>
      </c>
      <c r="B25" s="54">
        <v>2</v>
      </c>
      <c r="C25" s="54">
        <v>9.64</v>
      </c>
      <c r="D25" s="54">
        <v>8.48</v>
      </c>
      <c r="E25" s="54">
        <v>26.91836</v>
      </c>
      <c r="F25" s="54">
        <f t="shared" si="0"/>
        <v>7.6400000000000006</v>
      </c>
      <c r="G25" s="54">
        <f t="shared" si="1"/>
        <v>6.48</v>
      </c>
      <c r="H25" s="54">
        <f t="shared" si="2"/>
        <v>3.8200000000000003</v>
      </c>
      <c r="I25" s="54">
        <f t="shared" si="3"/>
        <v>3.24</v>
      </c>
      <c r="J25" s="54">
        <f t="shared" si="4"/>
        <v>1.1790123456790123</v>
      </c>
    </row>
    <row r="26" spans="1:10" x14ac:dyDescent="0.6">
      <c r="A26" s="54" t="s">
        <v>187</v>
      </c>
      <c r="B26" s="54">
        <v>14</v>
      </c>
      <c r="C26" s="54">
        <v>21.96</v>
      </c>
      <c r="D26" s="54">
        <v>21.66</v>
      </c>
      <c r="E26" s="54">
        <v>24.919229999999999</v>
      </c>
      <c r="F26" s="54">
        <f t="shared" si="0"/>
        <v>7.9600000000000009</v>
      </c>
      <c r="G26" s="54">
        <f t="shared" si="1"/>
        <v>7.66</v>
      </c>
      <c r="H26" s="54">
        <f t="shared" si="2"/>
        <v>0.56857142857142862</v>
      </c>
      <c r="I26" s="54">
        <f t="shared" si="3"/>
        <v>0.54714285714285715</v>
      </c>
      <c r="J26" s="54">
        <f t="shared" si="4"/>
        <v>1.0391644908616189</v>
      </c>
    </row>
    <row r="27" spans="1:10" x14ac:dyDescent="0.6">
      <c r="A27" s="54" t="s">
        <v>207</v>
      </c>
      <c r="B27" s="56">
        <v>20</v>
      </c>
      <c r="C27" s="54">
        <v>27.98</v>
      </c>
      <c r="D27" s="54">
        <v>26.13</v>
      </c>
      <c r="E27" s="54">
        <v>25.39828</v>
      </c>
      <c r="F27" s="54">
        <f t="shared" si="0"/>
        <v>7.98</v>
      </c>
      <c r="G27" s="54">
        <f t="shared" si="1"/>
        <v>6.129999999999999</v>
      </c>
      <c r="H27" s="54">
        <f t="shared" si="2"/>
        <v>0.39900000000000002</v>
      </c>
      <c r="I27" s="54">
        <f t="shared" si="3"/>
        <v>0.30649999999999994</v>
      </c>
      <c r="J27" s="54">
        <f t="shared" si="4"/>
        <v>1.3017944535073411</v>
      </c>
    </row>
    <row r="28" spans="1:10" x14ac:dyDescent="0.6">
      <c r="A28" s="62" t="s">
        <v>150</v>
      </c>
      <c r="B28" s="62">
        <v>25</v>
      </c>
      <c r="C28" s="62">
        <v>33.07</v>
      </c>
      <c r="D28" s="62">
        <v>29.89</v>
      </c>
      <c r="E28" s="62">
        <v>28.974139999999998</v>
      </c>
      <c r="F28" s="62">
        <f t="shared" si="0"/>
        <v>8.07</v>
      </c>
      <c r="G28" s="62">
        <f t="shared" si="1"/>
        <v>4.8900000000000006</v>
      </c>
      <c r="H28" s="62">
        <f t="shared" si="2"/>
        <v>0.32280000000000003</v>
      </c>
      <c r="I28" s="62">
        <f t="shared" si="3"/>
        <v>0.19560000000000002</v>
      </c>
      <c r="J28" s="62">
        <f t="shared" si="4"/>
        <v>1.6503067484662575</v>
      </c>
    </row>
    <row r="29" spans="1:10" x14ac:dyDescent="0.6">
      <c r="A29" s="54" t="s">
        <v>171</v>
      </c>
      <c r="B29" s="54">
        <v>10</v>
      </c>
      <c r="C29" s="54">
        <v>18.12</v>
      </c>
      <c r="D29" s="54">
        <v>17.39</v>
      </c>
      <c r="E29" s="54">
        <v>25.335039999999999</v>
      </c>
      <c r="F29" s="54">
        <f t="shared" si="0"/>
        <v>8.120000000000001</v>
      </c>
      <c r="G29" s="54">
        <f t="shared" si="1"/>
        <v>7.3900000000000006</v>
      </c>
      <c r="H29" s="54">
        <f t="shared" si="2"/>
        <v>0.81200000000000006</v>
      </c>
      <c r="I29" s="54">
        <f t="shared" si="3"/>
        <v>0.7390000000000001</v>
      </c>
      <c r="J29" s="54">
        <f t="shared" si="4"/>
        <v>1.0987821380243572</v>
      </c>
    </row>
    <row r="30" spans="1:10" x14ac:dyDescent="0.6">
      <c r="A30" s="62" t="s">
        <v>227</v>
      </c>
      <c r="B30" s="62">
        <v>26</v>
      </c>
      <c r="C30" s="62">
        <v>34.25</v>
      </c>
      <c r="D30" s="62">
        <v>29.86</v>
      </c>
      <c r="E30" s="62">
        <v>25.860469999999999</v>
      </c>
      <c r="F30" s="62">
        <f t="shared" si="0"/>
        <v>8.25</v>
      </c>
      <c r="G30" s="62">
        <f t="shared" si="1"/>
        <v>3.8599999999999994</v>
      </c>
      <c r="H30" s="62">
        <f t="shared" si="2"/>
        <v>0.31730769230769229</v>
      </c>
      <c r="I30" s="62">
        <f t="shared" si="3"/>
        <v>0.14846153846153845</v>
      </c>
      <c r="J30" s="62">
        <f t="shared" si="4"/>
        <v>2.1373056994818658</v>
      </c>
    </row>
    <row r="31" spans="1:10" x14ac:dyDescent="0.6">
      <c r="A31" s="54" t="s">
        <v>181</v>
      </c>
      <c r="B31" s="54">
        <v>13</v>
      </c>
      <c r="C31" s="54">
        <v>21.73</v>
      </c>
      <c r="D31" s="54">
        <v>16.91</v>
      </c>
      <c r="E31" s="54">
        <v>24.677479999999999</v>
      </c>
      <c r="F31" s="54">
        <f t="shared" si="0"/>
        <v>8.73</v>
      </c>
      <c r="G31" s="54">
        <f t="shared" si="1"/>
        <v>3.91</v>
      </c>
      <c r="H31" s="54">
        <f t="shared" si="2"/>
        <v>0.67153846153846153</v>
      </c>
      <c r="I31" s="54">
        <f t="shared" si="3"/>
        <v>0.30076923076923079</v>
      </c>
      <c r="J31" s="54">
        <f t="shared" si="4"/>
        <v>2.2327365728900257</v>
      </c>
    </row>
    <row r="32" spans="1:10" x14ac:dyDescent="0.6">
      <c r="A32" s="54" t="s">
        <v>183</v>
      </c>
      <c r="B32" s="54">
        <v>13</v>
      </c>
      <c r="C32" s="54">
        <v>22.24</v>
      </c>
      <c r="D32" s="54">
        <v>21.3</v>
      </c>
      <c r="E32" s="54">
        <v>27.263719999999999</v>
      </c>
      <c r="F32" s="54">
        <f t="shared" si="0"/>
        <v>9.2399999999999984</v>
      </c>
      <c r="G32" s="54">
        <f t="shared" si="1"/>
        <v>8.3000000000000007</v>
      </c>
      <c r="H32" s="54">
        <f t="shared" si="2"/>
        <v>0.7107692307692306</v>
      </c>
      <c r="I32" s="54">
        <f t="shared" si="3"/>
        <v>0.63846153846153852</v>
      </c>
      <c r="J32" s="54">
        <f t="shared" si="4"/>
        <v>1.1132530120481925</v>
      </c>
    </row>
    <row r="33" spans="1:10" x14ac:dyDescent="0.6">
      <c r="A33" s="62" t="s">
        <v>201</v>
      </c>
      <c r="B33" s="62">
        <v>17</v>
      </c>
      <c r="C33" s="62">
        <v>26.37</v>
      </c>
      <c r="D33" s="62">
        <v>25.03</v>
      </c>
      <c r="E33" s="62">
        <v>26.669550000000001</v>
      </c>
      <c r="F33" s="62">
        <f t="shared" si="0"/>
        <v>9.370000000000001</v>
      </c>
      <c r="G33" s="62">
        <f t="shared" si="1"/>
        <v>8.0300000000000011</v>
      </c>
      <c r="H33" s="62">
        <f t="shared" si="2"/>
        <v>0.55117647058823538</v>
      </c>
      <c r="I33" s="62">
        <f t="shared" si="3"/>
        <v>0.47235294117647064</v>
      </c>
      <c r="J33" s="62">
        <f t="shared" si="4"/>
        <v>1.1668742216687422</v>
      </c>
    </row>
    <row r="34" spans="1:10" x14ac:dyDescent="0.6">
      <c r="A34" s="54" t="s">
        <v>243</v>
      </c>
      <c r="B34" s="54">
        <v>37</v>
      </c>
      <c r="C34" s="54">
        <v>46.41</v>
      </c>
      <c r="D34" s="54">
        <v>47.09</v>
      </c>
      <c r="E34" s="54">
        <v>25.383890000000001</v>
      </c>
      <c r="F34" s="54">
        <f t="shared" ref="F34:F56" si="5">ABS(C34-B34)</f>
        <v>9.4099999999999966</v>
      </c>
      <c r="G34" s="54">
        <f t="shared" ref="G34:G56" si="6">ABS(D34-B34)</f>
        <v>10.090000000000003</v>
      </c>
      <c r="H34" s="54">
        <f t="shared" ref="H34:H56" si="7">ABS(C34-B34)/B34</f>
        <v>0.25432432432432422</v>
      </c>
      <c r="I34" s="54">
        <f t="shared" ref="I34:I56" si="8">ABS(D34-B34)/B34</f>
        <v>0.2727027027027028</v>
      </c>
      <c r="J34" s="54">
        <f t="shared" ref="J34:J56" si="9">(C34-B34)/(D34-B34)</f>
        <v>0.93260654112983088</v>
      </c>
    </row>
    <row r="35" spans="1:10" x14ac:dyDescent="0.6">
      <c r="A35" s="62" t="s">
        <v>273</v>
      </c>
      <c r="B35" s="62">
        <v>26</v>
      </c>
      <c r="C35" s="62">
        <v>16.34</v>
      </c>
      <c r="D35" s="62">
        <v>31.66</v>
      </c>
      <c r="E35" s="62">
        <v>26.245229999999999</v>
      </c>
      <c r="F35" s="62">
        <f t="shared" si="5"/>
        <v>9.66</v>
      </c>
      <c r="G35" s="62">
        <f t="shared" si="6"/>
        <v>5.66</v>
      </c>
      <c r="H35" s="62">
        <f t="shared" si="7"/>
        <v>0.37153846153846154</v>
      </c>
      <c r="I35" s="62">
        <f t="shared" si="8"/>
        <v>0.21769230769230768</v>
      </c>
      <c r="J35" s="62">
        <f t="shared" si="9"/>
        <v>-1.7067137809187278</v>
      </c>
    </row>
    <row r="36" spans="1:10" x14ac:dyDescent="0.6">
      <c r="A36" s="54" t="s">
        <v>191</v>
      </c>
      <c r="B36" s="56">
        <v>15</v>
      </c>
      <c r="C36" s="54">
        <v>24.8</v>
      </c>
      <c r="D36" s="54">
        <v>37.35</v>
      </c>
      <c r="E36" s="54">
        <v>25.128830000000001</v>
      </c>
      <c r="F36" s="54">
        <f t="shared" si="5"/>
        <v>9.8000000000000007</v>
      </c>
      <c r="G36" s="54">
        <f t="shared" si="6"/>
        <v>22.35</v>
      </c>
      <c r="H36" s="54">
        <f t="shared" si="7"/>
        <v>0.65333333333333343</v>
      </c>
      <c r="I36" s="54">
        <f t="shared" si="8"/>
        <v>1.49</v>
      </c>
      <c r="J36" s="54">
        <f t="shared" si="9"/>
        <v>0.43847874720357943</v>
      </c>
    </row>
    <row r="37" spans="1:10" x14ac:dyDescent="0.6">
      <c r="A37" s="54" t="s">
        <v>253</v>
      </c>
      <c r="B37" s="54">
        <v>46</v>
      </c>
      <c r="C37" s="54">
        <v>55.87</v>
      </c>
      <c r="D37" s="54">
        <v>56.98</v>
      </c>
      <c r="E37" s="54">
        <v>23.09413</v>
      </c>
      <c r="F37" s="54">
        <f t="shared" si="5"/>
        <v>9.8699999999999974</v>
      </c>
      <c r="G37" s="54">
        <f t="shared" si="6"/>
        <v>10.979999999999997</v>
      </c>
      <c r="H37" s="54">
        <f t="shared" si="7"/>
        <v>0.2145652173913043</v>
      </c>
      <c r="I37" s="54">
        <f t="shared" si="8"/>
        <v>0.23869565217391298</v>
      </c>
      <c r="J37" s="54">
        <f t="shared" si="9"/>
        <v>0.89890710382513661</v>
      </c>
    </row>
    <row r="38" spans="1:10" x14ac:dyDescent="0.6">
      <c r="A38" s="54" t="s">
        <v>173</v>
      </c>
      <c r="B38" s="54">
        <v>11</v>
      </c>
      <c r="C38" s="54">
        <v>21.15</v>
      </c>
      <c r="D38" s="54">
        <v>53.41</v>
      </c>
      <c r="E38" s="54">
        <v>26.881409999999999</v>
      </c>
      <c r="F38" s="54">
        <f t="shared" si="5"/>
        <v>10.149999999999999</v>
      </c>
      <c r="G38" s="54">
        <f t="shared" si="6"/>
        <v>42.41</v>
      </c>
      <c r="H38" s="54">
        <f t="shared" si="7"/>
        <v>0.92272727272727262</v>
      </c>
      <c r="I38" s="54">
        <f t="shared" si="8"/>
        <v>3.855454545454545</v>
      </c>
      <c r="J38" s="54">
        <f t="shared" si="9"/>
        <v>0.23933034661636404</v>
      </c>
    </row>
    <row r="39" spans="1:10" x14ac:dyDescent="0.6">
      <c r="A39" s="54" t="s">
        <v>177</v>
      </c>
      <c r="B39" s="54">
        <v>12</v>
      </c>
      <c r="C39" s="54">
        <v>22.55</v>
      </c>
      <c r="D39" s="54">
        <v>22.18</v>
      </c>
      <c r="E39" s="54">
        <v>27.526979999999998</v>
      </c>
      <c r="F39" s="54">
        <f t="shared" si="5"/>
        <v>10.55</v>
      </c>
      <c r="G39" s="54">
        <f t="shared" si="6"/>
        <v>10.18</v>
      </c>
      <c r="H39" s="54">
        <f t="shared" si="7"/>
        <v>0.87916666666666676</v>
      </c>
      <c r="I39" s="54">
        <f t="shared" si="8"/>
        <v>0.84833333333333327</v>
      </c>
      <c r="J39" s="54">
        <f t="shared" si="9"/>
        <v>1.0363457760314343</v>
      </c>
    </row>
    <row r="40" spans="1:10" x14ac:dyDescent="0.6">
      <c r="A40" s="54" t="s">
        <v>185</v>
      </c>
      <c r="B40" s="54">
        <v>13</v>
      </c>
      <c r="C40" s="54">
        <v>23.6</v>
      </c>
      <c r="D40" s="54">
        <v>21</v>
      </c>
      <c r="E40" s="54">
        <v>25.786349999999999</v>
      </c>
      <c r="F40" s="54">
        <f t="shared" si="5"/>
        <v>10.600000000000001</v>
      </c>
      <c r="G40" s="54">
        <f t="shared" si="6"/>
        <v>8</v>
      </c>
      <c r="H40" s="54">
        <f t="shared" si="7"/>
        <v>0.81538461538461549</v>
      </c>
      <c r="I40" s="54">
        <f t="shared" si="8"/>
        <v>0.61538461538461542</v>
      </c>
      <c r="J40" s="54">
        <f t="shared" si="9"/>
        <v>1.3250000000000002</v>
      </c>
    </row>
    <row r="41" spans="1:10" x14ac:dyDescent="0.6">
      <c r="A41" s="54" t="s">
        <v>239</v>
      </c>
      <c r="B41" s="56">
        <v>33</v>
      </c>
      <c r="C41" s="54">
        <v>43.83</v>
      </c>
      <c r="D41" s="54">
        <v>43.84</v>
      </c>
      <c r="E41" s="54">
        <v>24.578800000000001</v>
      </c>
      <c r="F41" s="54">
        <f t="shared" si="5"/>
        <v>10.829999999999998</v>
      </c>
      <c r="G41" s="54">
        <f t="shared" si="6"/>
        <v>10.840000000000003</v>
      </c>
      <c r="H41" s="54">
        <f t="shared" si="7"/>
        <v>0.32818181818181813</v>
      </c>
      <c r="I41" s="54">
        <f t="shared" si="8"/>
        <v>0.3284848484848486</v>
      </c>
      <c r="J41" s="54">
        <f t="shared" si="9"/>
        <v>0.99907749077490726</v>
      </c>
    </row>
    <row r="42" spans="1:10" x14ac:dyDescent="0.6">
      <c r="A42" s="54" t="s">
        <v>245</v>
      </c>
      <c r="B42" s="54">
        <v>37</v>
      </c>
      <c r="C42" s="54">
        <v>47.96</v>
      </c>
      <c r="D42" s="54">
        <v>49.09</v>
      </c>
      <c r="E42" s="54">
        <v>26.064730000000001</v>
      </c>
      <c r="F42" s="54">
        <f t="shared" si="5"/>
        <v>10.96</v>
      </c>
      <c r="G42" s="54">
        <f t="shared" si="6"/>
        <v>12.090000000000003</v>
      </c>
      <c r="H42" s="54">
        <f t="shared" si="7"/>
        <v>0.29621621621621624</v>
      </c>
      <c r="I42" s="54">
        <f t="shared" si="8"/>
        <v>0.32675675675675686</v>
      </c>
      <c r="J42" s="54">
        <f t="shared" si="9"/>
        <v>0.90653432588916438</v>
      </c>
    </row>
    <row r="43" spans="1:10" x14ac:dyDescent="0.6">
      <c r="A43" s="54" t="s">
        <v>251</v>
      </c>
      <c r="B43" s="54">
        <v>43</v>
      </c>
      <c r="C43" s="54">
        <v>54.19</v>
      </c>
      <c r="D43" s="54">
        <v>56.77</v>
      </c>
      <c r="E43" s="54">
        <v>25.312750000000001</v>
      </c>
      <c r="F43" s="54">
        <f t="shared" si="5"/>
        <v>11.189999999999998</v>
      </c>
      <c r="G43" s="54">
        <f t="shared" si="6"/>
        <v>13.770000000000003</v>
      </c>
      <c r="H43" s="54">
        <f t="shared" si="7"/>
        <v>0.26023255813953483</v>
      </c>
      <c r="I43" s="54">
        <f t="shared" si="8"/>
        <v>0.32023255813953494</v>
      </c>
      <c r="J43" s="54">
        <f t="shared" si="9"/>
        <v>0.81263616557734175</v>
      </c>
    </row>
    <row r="44" spans="1:10" x14ac:dyDescent="0.6">
      <c r="A44" s="54" t="s">
        <v>277</v>
      </c>
      <c r="B44" s="56">
        <v>31</v>
      </c>
      <c r="C44" s="54">
        <v>43.86</v>
      </c>
      <c r="D44" s="54">
        <v>29.14</v>
      </c>
      <c r="E44" s="54">
        <v>24.937290000000001</v>
      </c>
      <c r="F44" s="54">
        <f t="shared" si="5"/>
        <v>12.86</v>
      </c>
      <c r="G44" s="54">
        <f t="shared" si="6"/>
        <v>1.8599999999999994</v>
      </c>
      <c r="H44" s="54">
        <f t="shared" si="7"/>
        <v>0.41483870967741932</v>
      </c>
      <c r="I44" s="54">
        <f t="shared" si="8"/>
        <v>5.9999999999999984E-2</v>
      </c>
      <c r="J44" s="54">
        <f t="shared" si="9"/>
        <v>-6.9139784946236578</v>
      </c>
    </row>
    <row r="45" spans="1:10" x14ac:dyDescent="0.6">
      <c r="A45" s="62" t="s">
        <v>210</v>
      </c>
      <c r="B45" s="62">
        <v>22</v>
      </c>
      <c r="C45" s="62">
        <v>35.01</v>
      </c>
      <c r="D45" s="62">
        <v>34.6</v>
      </c>
      <c r="E45" s="62">
        <v>28.494779999999999</v>
      </c>
      <c r="F45" s="62">
        <f t="shared" si="5"/>
        <v>13.009999999999998</v>
      </c>
      <c r="G45" s="62">
        <f t="shared" si="6"/>
        <v>12.600000000000001</v>
      </c>
      <c r="H45" s="62">
        <f t="shared" si="7"/>
        <v>0.59136363636363631</v>
      </c>
      <c r="I45" s="62">
        <f t="shared" si="8"/>
        <v>0.57272727272727275</v>
      </c>
      <c r="J45" s="62">
        <f t="shared" si="9"/>
        <v>1.0325396825396822</v>
      </c>
    </row>
    <row r="46" spans="1:10" x14ac:dyDescent="0.6">
      <c r="A46" s="62" t="s">
        <v>212</v>
      </c>
      <c r="B46" s="62">
        <v>22</v>
      </c>
      <c r="C46" s="62">
        <v>35.130000000000003</v>
      </c>
      <c r="D46" s="62">
        <v>28.63</v>
      </c>
      <c r="E46" s="62">
        <v>26.845230000000001</v>
      </c>
      <c r="F46" s="62">
        <f t="shared" si="5"/>
        <v>13.130000000000003</v>
      </c>
      <c r="G46" s="62">
        <f t="shared" si="6"/>
        <v>6.629999999999999</v>
      </c>
      <c r="H46" s="62">
        <f t="shared" si="7"/>
        <v>0.59681818181818191</v>
      </c>
      <c r="I46" s="62">
        <f t="shared" si="8"/>
        <v>0.30136363636363633</v>
      </c>
      <c r="J46" s="62">
        <f t="shared" si="9"/>
        <v>1.9803921568627458</v>
      </c>
    </row>
    <row r="47" spans="1:10" x14ac:dyDescent="0.6">
      <c r="A47" s="54" t="s">
        <v>167</v>
      </c>
      <c r="B47" s="54">
        <v>5</v>
      </c>
      <c r="C47" s="54">
        <v>19.96</v>
      </c>
      <c r="D47" s="54">
        <v>11.99</v>
      </c>
      <c r="E47" s="54">
        <v>25.40072</v>
      </c>
      <c r="F47" s="54">
        <f t="shared" si="5"/>
        <v>14.96</v>
      </c>
      <c r="G47" s="54">
        <f t="shared" si="6"/>
        <v>6.99</v>
      </c>
      <c r="H47" s="54">
        <f t="shared" si="7"/>
        <v>2.992</v>
      </c>
      <c r="I47" s="54">
        <f t="shared" si="8"/>
        <v>1.3980000000000001</v>
      </c>
      <c r="J47" s="54">
        <f t="shared" si="9"/>
        <v>2.1402002861230329</v>
      </c>
    </row>
    <row r="48" spans="1:10" x14ac:dyDescent="0.6">
      <c r="A48" s="62" t="s">
        <v>203</v>
      </c>
      <c r="B48" s="62">
        <v>19</v>
      </c>
      <c r="C48" s="62">
        <v>36.200000000000003</v>
      </c>
      <c r="D48" s="62">
        <v>36.049999999999997</v>
      </c>
      <c r="E48" s="62">
        <v>24.468990000000002</v>
      </c>
      <c r="F48" s="62">
        <f t="shared" si="5"/>
        <v>17.200000000000003</v>
      </c>
      <c r="G48" s="62">
        <f t="shared" si="6"/>
        <v>17.049999999999997</v>
      </c>
      <c r="H48" s="62">
        <f t="shared" si="7"/>
        <v>0.90526315789473699</v>
      </c>
      <c r="I48" s="62">
        <f t="shared" si="8"/>
        <v>0.89736842105263148</v>
      </c>
      <c r="J48" s="62">
        <f t="shared" si="9"/>
        <v>1.0087976539589447</v>
      </c>
    </row>
    <row r="49" spans="1:11" x14ac:dyDescent="0.6">
      <c r="A49" s="54" t="s">
        <v>161</v>
      </c>
      <c r="B49" s="54">
        <v>4</v>
      </c>
      <c r="C49" s="54">
        <v>23.21</v>
      </c>
      <c r="D49" s="54">
        <v>23.43</v>
      </c>
      <c r="E49" s="54">
        <v>26.512060000000002</v>
      </c>
      <c r="F49" s="54">
        <f t="shared" si="5"/>
        <v>19.21</v>
      </c>
      <c r="G49" s="54">
        <f t="shared" si="6"/>
        <v>19.43</v>
      </c>
      <c r="H49" s="54">
        <f t="shared" si="7"/>
        <v>4.8025000000000002</v>
      </c>
      <c r="I49" s="54">
        <f t="shared" si="8"/>
        <v>4.8574999999999999</v>
      </c>
      <c r="J49" s="54">
        <f t="shared" si="9"/>
        <v>0.98867730313947511</v>
      </c>
    </row>
    <row r="50" spans="1:11" x14ac:dyDescent="0.6">
      <c r="A50" s="57" t="s">
        <v>193</v>
      </c>
      <c r="B50" s="58">
        <v>15</v>
      </c>
      <c r="C50" s="58">
        <v>37.58</v>
      </c>
      <c r="D50" s="58">
        <v>42.89</v>
      </c>
      <c r="E50" s="58">
        <v>23.88184</v>
      </c>
      <c r="F50" s="58">
        <f t="shared" si="5"/>
        <v>22.58</v>
      </c>
      <c r="G50" s="58">
        <f t="shared" si="6"/>
        <v>27.89</v>
      </c>
      <c r="H50" s="58">
        <f t="shared" si="7"/>
        <v>1.5053333333333332</v>
      </c>
      <c r="I50" s="58">
        <f t="shared" si="8"/>
        <v>1.8593333333333333</v>
      </c>
      <c r="J50" s="58">
        <f t="shared" si="9"/>
        <v>0.80960917891717454</v>
      </c>
    </row>
    <row r="51" spans="1:11" x14ac:dyDescent="0.6">
      <c r="A51" s="60" t="s">
        <v>195</v>
      </c>
      <c r="B51" s="60">
        <v>15</v>
      </c>
      <c r="C51" s="61">
        <v>42.2</v>
      </c>
      <c r="D51" s="61">
        <v>24.61</v>
      </c>
      <c r="E51" s="60">
        <v>26.359829999999999</v>
      </c>
      <c r="F51" s="60">
        <f t="shared" si="5"/>
        <v>27.200000000000003</v>
      </c>
      <c r="G51" s="60">
        <f t="shared" si="6"/>
        <v>9.61</v>
      </c>
      <c r="H51" s="60">
        <f t="shared" si="7"/>
        <v>1.8133333333333335</v>
      </c>
      <c r="I51" s="60">
        <f t="shared" si="8"/>
        <v>0.64066666666666661</v>
      </c>
      <c r="J51" s="60">
        <f t="shared" si="9"/>
        <v>2.8303850156087416</v>
      </c>
    </row>
    <row r="52" spans="1:11" x14ac:dyDescent="0.6">
      <c r="A52" s="57" t="s">
        <v>271</v>
      </c>
      <c r="B52" s="58">
        <v>43</v>
      </c>
      <c r="C52" s="58">
        <v>3.33</v>
      </c>
      <c r="D52" s="58">
        <v>2.57</v>
      </c>
      <c r="E52" s="58">
        <v>25.369440000000001</v>
      </c>
      <c r="F52" s="58">
        <f t="shared" si="5"/>
        <v>39.67</v>
      </c>
      <c r="G52" s="58">
        <f t="shared" si="6"/>
        <v>40.43</v>
      </c>
      <c r="H52" s="58">
        <f t="shared" si="7"/>
        <v>0.92255813953488375</v>
      </c>
      <c r="I52" s="58">
        <f t="shared" si="8"/>
        <v>0.94023255813953488</v>
      </c>
      <c r="J52" s="58">
        <f t="shared" si="9"/>
        <v>0.98120207766510026</v>
      </c>
    </row>
    <row r="53" spans="1:11" x14ac:dyDescent="0.6">
      <c r="A53" s="57" t="s">
        <v>175</v>
      </c>
      <c r="B53" s="58">
        <v>11</v>
      </c>
      <c r="C53" s="58">
        <v>52.44</v>
      </c>
      <c r="D53" s="58">
        <v>20.58</v>
      </c>
      <c r="E53" s="58">
        <v>24.54663</v>
      </c>
      <c r="F53" s="58">
        <f t="shared" si="5"/>
        <v>41.44</v>
      </c>
      <c r="G53" s="58">
        <f t="shared" si="6"/>
        <v>9.5799999999999983</v>
      </c>
      <c r="H53" s="58">
        <f t="shared" si="7"/>
        <v>3.7672727272727271</v>
      </c>
      <c r="I53" s="58">
        <f t="shared" si="8"/>
        <v>0.87090909090909074</v>
      </c>
      <c r="J53" s="58">
        <f t="shared" si="9"/>
        <v>4.3256784968684769</v>
      </c>
    </row>
    <row r="54" spans="1:11" x14ac:dyDescent="0.6">
      <c r="A54" s="57" t="s">
        <v>279</v>
      </c>
      <c r="B54" s="58">
        <v>16</v>
      </c>
      <c r="C54" s="58">
        <v>62.86</v>
      </c>
      <c r="D54" s="58">
        <v>64.25</v>
      </c>
      <c r="E54" s="58">
        <v>24.173380000000002</v>
      </c>
      <c r="F54" s="58">
        <f t="shared" si="5"/>
        <v>46.86</v>
      </c>
      <c r="G54" s="58">
        <f t="shared" si="6"/>
        <v>48.25</v>
      </c>
      <c r="H54" s="58">
        <f t="shared" si="7"/>
        <v>2.92875</v>
      </c>
      <c r="I54" s="58">
        <f t="shared" si="8"/>
        <v>3.015625</v>
      </c>
      <c r="J54" s="58">
        <f t="shared" si="9"/>
        <v>0.9711917098445596</v>
      </c>
    </row>
    <row r="55" spans="1:11" x14ac:dyDescent="0.6">
      <c r="A55" s="57" t="s">
        <v>395</v>
      </c>
      <c r="B55" s="57">
        <v>71</v>
      </c>
      <c r="C55" s="57">
        <v>20.81</v>
      </c>
      <c r="D55" s="57">
        <v>19.96</v>
      </c>
      <c r="E55" s="57">
        <v>24.236229999999999</v>
      </c>
      <c r="F55" s="57">
        <f t="shared" si="5"/>
        <v>50.19</v>
      </c>
      <c r="G55" s="57">
        <f t="shared" si="6"/>
        <v>51.04</v>
      </c>
      <c r="H55" s="57">
        <f t="shared" si="7"/>
        <v>0.70690140845070415</v>
      </c>
      <c r="I55" s="57">
        <f t="shared" si="8"/>
        <v>0.71887323943661974</v>
      </c>
      <c r="J55" s="57">
        <f t="shared" si="9"/>
        <v>0.98334639498432597</v>
      </c>
      <c r="K55" s="55"/>
    </row>
    <row r="56" spans="1:11" x14ac:dyDescent="0.6">
      <c r="A56" s="57" t="s">
        <v>397</v>
      </c>
      <c r="B56" s="58">
        <v>0.1</v>
      </c>
      <c r="C56" s="58">
        <v>56.39</v>
      </c>
      <c r="D56" s="58">
        <v>57.57</v>
      </c>
      <c r="E56" s="58">
        <v>26.355</v>
      </c>
      <c r="F56" s="58">
        <f t="shared" si="5"/>
        <v>56.29</v>
      </c>
      <c r="G56" s="58">
        <f t="shared" si="6"/>
        <v>57.47</v>
      </c>
      <c r="H56" s="58">
        <f t="shared" si="7"/>
        <v>562.9</v>
      </c>
      <c r="I56" s="58">
        <f t="shared" si="8"/>
        <v>574.69999999999993</v>
      </c>
      <c r="J56" s="58">
        <f t="shared" si="9"/>
        <v>0.97946754828606231</v>
      </c>
      <c r="K56" s="55"/>
    </row>
  </sheetData>
  <sortState xmlns:xlrd2="http://schemas.microsoft.com/office/spreadsheetml/2017/richdata2" ref="A2:J56">
    <sortCondition ref="F2:F56"/>
  </sortState>
  <phoneticPr fontId="1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AC12-321E-294D-8995-996FA69DD759}">
  <dimension ref="A58:N80"/>
  <sheetViews>
    <sheetView topLeftCell="A55" zoomScale="85" zoomScaleNormal="85" workbookViewId="0">
      <selection activeCell="A55" sqref="A55"/>
    </sheetView>
  </sheetViews>
  <sheetFormatPr defaultColWidth="11.53515625" defaultRowHeight="20" x14ac:dyDescent="0.6"/>
  <cols>
    <col min="3" max="3" width="3.07421875" customWidth="1"/>
    <col min="4" max="4" width="2.765625" customWidth="1"/>
    <col min="5" max="5" width="11.84375" bestFit="1" customWidth="1"/>
    <col min="6" max="6" width="11.84375" style="38" bestFit="1" customWidth="1"/>
    <col min="7" max="7" width="14.765625" bestFit="1" customWidth="1"/>
    <col min="8" max="8" width="14.765625" style="38" bestFit="1" customWidth="1"/>
    <col min="9" max="9" width="13.4609375" bestFit="1" customWidth="1"/>
    <col min="10" max="10" width="12.921875" style="38" bestFit="1" customWidth="1"/>
    <col min="11" max="11" width="11.07421875" bestFit="1" customWidth="1"/>
    <col min="12" max="12" width="13.53515625" style="38" customWidth="1"/>
    <col min="13" max="13" width="13.61328125" customWidth="1"/>
    <col min="14" max="14" width="14.765625" bestFit="1" customWidth="1"/>
  </cols>
  <sheetData>
    <row r="58" spans="1:14" x14ac:dyDescent="0.6">
      <c r="E58" s="44" t="s">
        <v>156</v>
      </c>
      <c r="F58" s="45" t="s">
        <v>150</v>
      </c>
      <c r="G58" s="44" t="s">
        <v>62</v>
      </c>
      <c r="H58" s="44" t="s">
        <v>62</v>
      </c>
      <c r="I58" s="44" t="s">
        <v>65</v>
      </c>
      <c r="J58" s="43" t="s">
        <v>141</v>
      </c>
      <c r="K58" s="45" t="s">
        <v>151</v>
      </c>
      <c r="L58" s="43" t="s">
        <v>76</v>
      </c>
      <c r="M58" s="43" t="s">
        <v>89</v>
      </c>
      <c r="N58" s="49" t="s">
        <v>261</v>
      </c>
    </row>
    <row r="59" spans="1:14" x14ac:dyDescent="0.6">
      <c r="E59" s="43" t="s">
        <v>155</v>
      </c>
      <c r="F59" s="44">
        <v>25</v>
      </c>
      <c r="G59" s="44">
        <v>25</v>
      </c>
      <c r="H59" s="44">
        <v>26</v>
      </c>
      <c r="I59" s="44">
        <v>25</v>
      </c>
      <c r="J59" s="44">
        <v>15</v>
      </c>
      <c r="K59" s="44">
        <v>22</v>
      </c>
      <c r="L59" s="43">
        <v>37</v>
      </c>
      <c r="M59" s="46">
        <v>16</v>
      </c>
      <c r="N59" s="44">
        <v>71</v>
      </c>
    </row>
    <row r="60" spans="1:14" x14ac:dyDescent="0.6">
      <c r="A60" s="28" t="s">
        <v>33</v>
      </c>
      <c r="B60" s="28">
        <v>20.427820000000001</v>
      </c>
      <c r="E60" s="28" t="s">
        <v>33</v>
      </c>
      <c r="F60" s="39">
        <v>24.84206</v>
      </c>
      <c r="G60" s="28">
        <v>21.069459999999999</v>
      </c>
      <c r="H60" s="39">
        <v>23.193960000000001</v>
      </c>
      <c r="I60" s="28">
        <v>21.578220000000002</v>
      </c>
      <c r="J60" s="39">
        <v>28.756309999999999</v>
      </c>
      <c r="K60" s="28">
        <v>20.776109999999999</v>
      </c>
      <c r="L60" s="39">
        <v>21.850670000000001</v>
      </c>
      <c r="M60" s="49">
        <v>21.855930000000001</v>
      </c>
      <c r="N60" s="49">
        <v>20.427820000000001</v>
      </c>
    </row>
    <row r="61" spans="1:14" x14ac:dyDescent="0.6">
      <c r="A61" s="28" t="s">
        <v>34</v>
      </c>
      <c r="B61" s="28">
        <v>30.18243</v>
      </c>
      <c r="E61" s="28" t="s">
        <v>34</v>
      </c>
      <c r="F61" s="39">
        <v>34.525129999999997</v>
      </c>
      <c r="G61" s="28">
        <v>28.931470000000001</v>
      </c>
      <c r="H61" s="39">
        <v>30.20712</v>
      </c>
      <c r="I61" s="28">
        <v>30.80603</v>
      </c>
      <c r="J61" s="39">
        <v>38.638460000000002</v>
      </c>
      <c r="K61" s="28">
        <v>30.04467</v>
      </c>
      <c r="L61" s="39">
        <v>31.294229999999999</v>
      </c>
      <c r="M61" s="49">
        <v>29.645700000000001</v>
      </c>
      <c r="N61" s="49">
        <v>30.18243</v>
      </c>
    </row>
    <row r="62" spans="1:14" x14ac:dyDescent="0.6">
      <c r="A62" s="28" t="s">
        <v>35</v>
      </c>
      <c r="B62" s="28">
        <v>27.208500000000001</v>
      </c>
      <c r="E62" s="28" t="s">
        <v>35</v>
      </c>
      <c r="F62" s="39">
        <v>32.121810000000004</v>
      </c>
      <c r="G62" s="28">
        <v>27.326930000000001</v>
      </c>
      <c r="H62" s="39">
        <v>28.212869999999999</v>
      </c>
      <c r="I62" s="28">
        <v>28.886009999999999</v>
      </c>
      <c r="J62" s="39">
        <v>34.622520000000002</v>
      </c>
      <c r="K62" s="28">
        <v>26.794979999999999</v>
      </c>
      <c r="L62" s="39">
        <v>29.829339999999998</v>
      </c>
      <c r="M62" s="49">
        <v>27.781790000000001</v>
      </c>
      <c r="N62" s="49">
        <v>27.208500000000001</v>
      </c>
    </row>
    <row r="63" spans="1:14" x14ac:dyDescent="0.6">
      <c r="A63" s="29" t="s">
        <v>36</v>
      </c>
      <c r="B63" s="29">
        <v>27.6418</v>
      </c>
      <c r="E63" s="28" t="s">
        <v>36</v>
      </c>
      <c r="F63" s="39">
        <v>31.104649999999999</v>
      </c>
      <c r="G63" s="28">
        <v>28.248560000000001</v>
      </c>
      <c r="H63" s="39">
        <v>28.582409999999999</v>
      </c>
      <c r="I63" s="28">
        <v>28.552409999999998</v>
      </c>
      <c r="J63" s="39">
        <v>35.539529999999999</v>
      </c>
      <c r="K63" s="28">
        <v>28.76098</v>
      </c>
      <c r="L63" s="39">
        <v>30.717610000000001</v>
      </c>
      <c r="M63" s="49">
        <v>30.369319999999998</v>
      </c>
      <c r="N63" s="49">
        <v>27.6418</v>
      </c>
    </row>
    <row r="64" spans="1:14" x14ac:dyDescent="0.6">
      <c r="A64" s="28" t="s">
        <v>37</v>
      </c>
      <c r="B64" s="28">
        <v>30.61618</v>
      </c>
      <c r="E64" s="28" t="s">
        <v>37</v>
      </c>
      <c r="F64" s="39">
        <v>33.759740000000001</v>
      </c>
      <c r="G64" s="28">
        <v>27.38231</v>
      </c>
      <c r="H64" s="39">
        <v>29.174160000000001</v>
      </c>
      <c r="I64" s="28">
        <v>31.923380000000002</v>
      </c>
      <c r="J64" s="39">
        <v>39.333329999999997</v>
      </c>
      <c r="K64" s="28">
        <v>30.112459999999999</v>
      </c>
      <c r="L64" s="39">
        <v>32.338720000000002</v>
      </c>
      <c r="M64" s="49">
        <v>29.761240000000001</v>
      </c>
      <c r="N64" s="49">
        <v>30.61618</v>
      </c>
    </row>
    <row r="65" spans="1:14" x14ac:dyDescent="0.6">
      <c r="A65" s="28" t="s">
        <v>38</v>
      </c>
      <c r="B65" s="28">
        <v>29.257819999999999</v>
      </c>
      <c r="E65" s="28" t="s">
        <v>38</v>
      </c>
      <c r="F65" s="39">
        <v>33.587820000000001</v>
      </c>
      <c r="G65" s="28">
        <v>28.103249999999999</v>
      </c>
      <c r="H65" s="39">
        <v>30.140370000000001</v>
      </c>
      <c r="I65" s="28">
        <v>31.32565</v>
      </c>
      <c r="J65" s="39">
        <v>39.333329999999997</v>
      </c>
      <c r="K65" s="28">
        <v>28.903980000000001</v>
      </c>
      <c r="L65" s="39">
        <v>31.52929</v>
      </c>
      <c r="M65" s="49">
        <v>28.6004</v>
      </c>
      <c r="N65" s="49">
        <v>29.257819999999999</v>
      </c>
    </row>
    <row r="66" spans="1:14" x14ac:dyDescent="0.6">
      <c r="A66" s="28" t="s">
        <v>39</v>
      </c>
      <c r="B66" s="28">
        <v>26.560980000000001</v>
      </c>
      <c r="E66" s="28" t="s">
        <v>39</v>
      </c>
      <c r="F66" s="39">
        <v>31.662310000000002</v>
      </c>
      <c r="G66" s="28">
        <v>27.520309999999998</v>
      </c>
      <c r="H66" s="39">
        <v>28.18768</v>
      </c>
      <c r="I66" s="28">
        <v>28.076000000000001</v>
      </c>
      <c r="J66" s="39">
        <v>34.219000000000001</v>
      </c>
      <c r="K66" s="28">
        <v>26.96998</v>
      </c>
      <c r="L66" s="39">
        <v>28.969989999999999</v>
      </c>
      <c r="M66" s="49">
        <v>27.959140000000001</v>
      </c>
      <c r="N66" s="49">
        <v>26.560980000000001</v>
      </c>
    </row>
    <row r="67" spans="1:14" x14ac:dyDescent="0.6">
      <c r="A67" s="28" t="s">
        <v>61</v>
      </c>
      <c r="B67" s="28">
        <v>32.068300000000001</v>
      </c>
      <c r="E67" s="28" t="s">
        <v>61</v>
      </c>
      <c r="F67" s="39">
        <v>36.237729999999999</v>
      </c>
      <c r="G67" s="28">
        <v>33.020009999999999</v>
      </c>
      <c r="H67" s="39">
        <v>32.467599999999997</v>
      </c>
      <c r="I67" s="28">
        <v>34.433610000000002</v>
      </c>
      <c r="J67" s="39">
        <v>38.627249999999997</v>
      </c>
      <c r="K67" s="28">
        <v>31.50281</v>
      </c>
      <c r="L67" s="39">
        <v>32.961739999999999</v>
      </c>
      <c r="M67" s="49">
        <v>30.038499999999999</v>
      </c>
      <c r="N67" s="49">
        <v>32.068300000000001</v>
      </c>
    </row>
    <row r="68" spans="1:14" x14ac:dyDescent="0.6">
      <c r="A68" s="30" t="s">
        <v>40</v>
      </c>
      <c r="B68" s="30">
        <v>26.60051</v>
      </c>
      <c r="E68" s="28" t="s">
        <v>40</v>
      </c>
      <c r="F68" s="39">
        <v>32.433549999999997</v>
      </c>
      <c r="G68" s="28">
        <v>26.70496</v>
      </c>
      <c r="H68" s="39">
        <v>28.15305</v>
      </c>
      <c r="I68" s="28">
        <v>28.12012</v>
      </c>
      <c r="J68" s="39">
        <v>33.571840000000002</v>
      </c>
      <c r="K68" s="28">
        <v>27.419270000000001</v>
      </c>
      <c r="L68" s="39">
        <v>28.783899999999999</v>
      </c>
      <c r="M68" s="49">
        <v>27.340720000000001</v>
      </c>
      <c r="N68" s="49">
        <v>26.60051</v>
      </c>
    </row>
    <row r="69" spans="1:14" x14ac:dyDescent="0.6">
      <c r="A69" s="29" t="s">
        <v>41</v>
      </c>
      <c r="B69" s="29">
        <v>24.274170000000002</v>
      </c>
      <c r="E69" s="28" t="s">
        <v>41</v>
      </c>
      <c r="F69" s="39">
        <v>28.976040000000001</v>
      </c>
      <c r="G69" s="28">
        <v>26.657720000000001</v>
      </c>
      <c r="H69" s="39">
        <v>25.325589999999998</v>
      </c>
      <c r="I69" s="28">
        <v>27.35568</v>
      </c>
      <c r="J69" s="39">
        <v>33.079099999999997</v>
      </c>
      <c r="K69" s="28">
        <v>23.45308</v>
      </c>
      <c r="L69" s="39">
        <v>30.76294</v>
      </c>
      <c r="M69" s="49">
        <v>31.927050000000001</v>
      </c>
      <c r="N69" s="49">
        <v>24.274170000000002</v>
      </c>
    </row>
    <row r="70" spans="1:14" x14ac:dyDescent="0.6">
      <c r="A70" s="28" t="s">
        <v>42</v>
      </c>
      <c r="B70" s="28">
        <v>23.022490000000001</v>
      </c>
      <c r="E70" s="28" t="s">
        <v>42</v>
      </c>
      <c r="F70" s="39">
        <v>28.3124</v>
      </c>
      <c r="G70" s="28">
        <v>22.641259999999999</v>
      </c>
      <c r="H70" s="39">
        <v>25.10134</v>
      </c>
      <c r="I70" s="28">
        <v>25.098099999999999</v>
      </c>
      <c r="J70" s="39">
        <v>31.9298</v>
      </c>
      <c r="K70" s="28">
        <v>23.000900000000001</v>
      </c>
      <c r="L70" s="39">
        <v>25.06071</v>
      </c>
      <c r="M70" s="49">
        <v>22.359829999999999</v>
      </c>
      <c r="N70" s="49">
        <v>23.022490000000001</v>
      </c>
    </row>
    <row r="71" spans="1:14" x14ac:dyDescent="0.6">
      <c r="A71" s="30" t="s">
        <v>43</v>
      </c>
      <c r="B71" s="30">
        <v>30.239909999999998</v>
      </c>
      <c r="E71" s="28" t="s">
        <v>43</v>
      </c>
      <c r="F71" s="39">
        <v>33.757849999999998</v>
      </c>
      <c r="G71" s="28">
        <v>29.116150000000001</v>
      </c>
      <c r="H71" s="39">
        <v>29.977319999999999</v>
      </c>
      <c r="I71" s="28">
        <v>30.78594</v>
      </c>
      <c r="J71" s="39">
        <v>36.645359999999997</v>
      </c>
      <c r="K71" s="28">
        <v>30.314550000000001</v>
      </c>
      <c r="L71" s="39">
        <v>31.552430000000001</v>
      </c>
      <c r="M71" s="49">
        <v>30.107970000000002</v>
      </c>
      <c r="N71" s="49">
        <v>30.239909999999998</v>
      </c>
    </row>
    <row r="72" spans="1:14" x14ac:dyDescent="0.6">
      <c r="A72" s="28" t="s">
        <v>44</v>
      </c>
      <c r="B72" s="28">
        <v>27.125499999999999</v>
      </c>
      <c r="E72" s="28" t="s">
        <v>44</v>
      </c>
      <c r="F72" s="39">
        <v>34.634079999999997</v>
      </c>
      <c r="G72" s="28">
        <v>29.303229999999999</v>
      </c>
      <c r="H72" s="39">
        <v>28.90297</v>
      </c>
      <c r="I72" s="28">
        <v>29.554020000000001</v>
      </c>
      <c r="J72" s="39">
        <v>34.584600000000002</v>
      </c>
      <c r="K72" s="28">
        <v>29.248360000000002</v>
      </c>
      <c r="L72" s="39">
        <v>31.69426</v>
      </c>
      <c r="M72" s="49">
        <v>29.0212</v>
      </c>
      <c r="N72" s="49">
        <v>27.125499999999999</v>
      </c>
    </row>
    <row r="73" spans="1:14" x14ac:dyDescent="0.6">
      <c r="A73" s="28" t="s">
        <v>45</v>
      </c>
      <c r="B73" s="28">
        <v>27.34158</v>
      </c>
      <c r="E73" s="28" t="s">
        <v>45</v>
      </c>
      <c r="F73" s="39">
        <v>32.133800000000001</v>
      </c>
      <c r="G73" s="28">
        <v>27.703710000000001</v>
      </c>
      <c r="H73" s="39">
        <v>29.226890000000001</v>
      </c>
      <c r="I73" s="28">
        <v>28.662040000000001</v>
      </c>
      <c r="J73" s="39">
        <v>35.02957</v>
      </c>
      <c r="K73" s="28">
        <v>27.320900000000002</v>
      </c>
      <c r="L73" s="39">
        <v>28.506499999999999</v>
      </c>
      <c r="M73" s="49">
        <v>28.28566</v>
      </c>
      <c r="N73" s="49">
        <v>27.34158</v>
      </c>
    </row>
    <row r="74" spans="1:14" x14ac:dyDescent="0.6">
      <c r="A74" s="28" t="s">
        <v>46</v>
      </c>
      <c r="B74" s="28">
        <v>31.232430000000001</v>
      </c>
      <c r="E74" s="28" t="s">
        <v>46</v>
      </c>
      <c r="F74" s="39">
        <v>34.467689999999997</v>
      </c>
      <c r="G74" s="28">
        <v>29.161619999999999</v>
      </c>
      <c r="H74" s="39">
        <v>30.887820000000001</v>
      </c>
      <c r="I74" s="28">
        <v>31.25459</v>
      </c>
      <c r="J74" s="39">
        <v>38.227089999999997</v>
      </c>
      <c r="K74" s="28">
        <v>29.277809999999999</v>
      </c>
      <c r="L74" s="39">
        <v>32.941470000000002</v>
      </c>
      <c r="M74" s="49">
        <v>29.44191</v>
      </c>
      <c r="N74" s="49">
        <v>31.232430000000001</v>
      </c>
    </row>
    <row r="75" spans="1:14" x14ac:dyDescent="0.6">
      <c r="A75" s="28" t="s">
        <v>47</v>
      </c>
      <c r="B75" s="28">
        <v>25.028780000000001</v>
      </c>
      <c r="E75" s="28" t="s">
        <v>47</v>
      </c>
      <c r="F75" s="39">
        <v>31.18918</v>
      </c>
      <c r="G75" s="28">
        <v>26.99802</v>
      </c>
      <c r="H75" s="39">
        <v>31.455860000000001</v>
      </c>
      <c r="I75" s="28">
        <v>29.43056</v>
      </c>
      <c r="J75" s="39">
        <v>35.73124</v>
      </c>
      <c r="K75" s="28">
        <v>25.170729999999999</v>
      </c>
      <c r="L75" s="39">
        <v>28.164079999999998</v>
      </c>
      <c r="M75" s="49">
        <v>29.00263</v>
      </c>
      <c r="N75" s="49">
        <v>25.028780000000001</v>
      </c>
    </row>
    <row r="76" spans="1:14" x14ac:dyDescent="0.6">
      <c r="A76" s="28" t="s">
        <v>48</v>
      </c>
      <c r="B76" s="28">
        <v>31.29045</v>
      </c>
      <c r="E76" s="28" t="s">
        <v>48</v>
      </c>
      <c r="F76" s="39">
        <v>33.672220000000003</v>
      </c>
      <c r="G76" s="28">
        <v>28.999400000000001</v>
      </c>
      <c r="H76" s="39">
        <v>30.167940000000002</v>
      </c>
      <c r="I76" s="28">
        <v>30.426670000000001</v>
      </c>
      <c r="J76" s="39">
        <v>40</v>
      </c>
      <c r="K76" s="28">
        <v>30.363779999999998</v>
      </c>
      <c r="L76" s="39">
        <v>32.245539999999998</v>
      </c>
      <c r="M76" s="49">
        <v>28.990130000000001</v>
      </c>
      <c r="N76" s="49">
        <v>31.29045</v>
      </c>
    </row>
    <row r="77" spans="1:14" x14ac:dyDescent="0.6">
      <c r="A77" s="29" t="s">
        <v>49</v>
      </c>
      <c r="B77" s="29">
        <v>26.73921</v>
      </c>
      <c r="E77" s="28" t="s">
        <v>49</v>
      </c>
      <c r="F77" s="39">
        <v>34.695450000000001</v>
      </c>
      <c r="G77" s="28">
        <v>27.039169999999999</v>
      </c>
      <c r="H77" s="39">
        <v>31.227650000000001</v>
      </c>
      <c r="I77" s="28">
        <v>31.29908</v>
      </c>
      <c r="J77" s="39">
        <v>35.130760000000002</v>
      </c>
      <c r="K77" s="28">
        <v>29.686769999999999</v>
      </c>
      <c r="L77" s="39">
        <v>32.797460000000001</v>
      </c>
      <c r="M77" s="49">
        <v>34.641260000000003</v>
      </c>
      <c r="N77" s="49">
        <v>26.73921</v>
      </c>
    </row>
    <row r="78" spans="1:14" x14ac:dyDescent="0.6">
      <c r="A78" s="28" t="s">
        <v>50</v>
      </c>
      <c r="B78" s="28">
        <v>23.070499999999999</v>
      </c>
      <c r="E78" s="28" t="s">
        <v>50</v>
      </c>
      <c r="F78" s="39">
        <v>28.268519999999999</v>
      </c>
      <c r="G78" s="28">
        <v>23.56129</v>
      </c>
      <c r="H78" s="39">
        <v>25.30733</v>
      </c>
      <c r="I78" s="28">
        <v>24.742190000000001</v>
      </c>
      <c r="J78" s="39">
        <v>31.170059999999999</v>
      </c>
      <c r="K78" s="28">
        <v>23.85633</v>
      </c>
      <c r="L78" s="39">
        <v>25.215119999999999</v>
      </c>
      <c r="M78" s="49">
        <v>22.18178</v>
      </c>
      <c r="N78" s="49">
        <v>23.070499999999999</v>
      </c>
    </row>
    <row r="79" spans="1:14" x14ac:dyDescent="0.6">
      <c r="A79" s="29" t="s">
        <v>51</v>
      </c>
      <c r="B79" s="29">
        <v>26.37088</v>
      </c>
      <c r="E79" s="28" t="s">
        <v>51</v>
      </c>
      <c r="F79" s="39">
        <v>33.725659999999998</v>
      </c>
      <c r="G79" s="28">
        <v>27.156949999999998</v>
      </c>
      <c r="H79" s="39">
        <v>27.08408</v>
      </c>
      <c r="I79" s="28">
        <v>31.171559999999999</v>
      </c>
      <c r="J79" s="39">
        <v>35.334800000000001</v>
      </c>
      <c r="K79" s="28">
        <v>26.731929999999998</v>
      </c>
      <c r="L79" s="39">
        <v>31.44763</v>
      </c>
      <c r="M79" s="49">
        <v>32.231070000000003</v>
      </c>
      <c r="N79" s="49">
        <v>26.37088</v>
      </c>
    </row>
    <row r="80" spans="1:14" x14ac:dyDescent="0.6">
      <c r="A80" s="28" t="s">
        <v>52</v>
      </c>
      <c r="B80" s="28">
        <v>27.31878</v>
      </c>
      <c r="E80" s="28" t="s">
        <v>52</v>
      </c>
      <c r="F80" s="39">
        <v>31.313929999999999</v>
      </c>
      <c r="G80" s="28">
        <v>25.99485</v>
      </c>
      <c r="H80" s="39">
        <v>30.184629999999999</v>
      </c>
      <c r="I80" s="28">
        <v>28.376799999999999</v>
      </c>
      <c r="J80" s="39">
        <v>36.331980000000001</v>
      </c>
      <c r="K80" s="28">
        <v>27.596810000000001</v>
      </c>
      <c r="L80" s="39">
        <v>29.690639999999998</v>
      </c>
      <c r="M80" s="49">
        <v>26.183679999999999</v>
      </c>
      <c r="N80" s="49">
        <v>27.31878</v>
      </c>
    </row>
  </sheetData>
  <phoneticPr fontId="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C5989-7303-4897-8AFF-C8A55A7A3274}">
  <dimension ref="A1:C55"/>
  <sheetViews>
    <sheetView workbookViewId="0">
      <selection activeCell="G10" sqref="G10"/>
    </sheetView>
  </sheetViews>
  <sheetFormatPr defaultRowHeight="20" x14ac:dyDescent="0.6"/>
  <cols>
    <col min="1" max="1" width="19.3046875" customWidth="1"/>
    <col min="2" max="2" width="25.53515625" customWidth="1"/>
    <col min="3" max="3" width="10.15234375" customWidth="1"/>
  </cols>
  <sheetData>
    <row r="1" spans="1:3" x14ac:dyDescent="0.6">
      <c r="A1" s="49" t="s">
        <v>157</v>
      </c>
      <c r="B1" s="49" t="s">
        <v>158</v>
      </c>
      <c r="C1" s="49">
        <v>0.1</v>
      </c>
    </row>
    <row r="2" spans="1:3" x14ac:dyDescent="0.6">
      <c r="A2" s="49" t="s">
        <v>159</v>
      </c>
      <c r="B2" s="49" t="s">
        <v>160</v>
      </c>
      <c r="C2" s="49">
        <v>2</v>
      </c>
    </row>
    <row r="3" spans="1:3" x14ac:dyDescent="0.6">
      <c r="A3" s="49" t="s">
        <v>161</v>
      </c>
      <c r="B3" s="49" t="s">
        <v>162</v>
      </c>
      <c r="C3" s="49">
        <v>4</v>
      </c>
    </row>
    <row r="4" spans="1:3" x14ac:dyDescent="0.6">
      <c r="A4" s="49" t="s">
        <v>163</v>
      </c>
      <c r="B4" s="49" t="s">
        <v>164</v>
      </c>
      <c r="C4" s="49">
        <v>5</v>
      </c>
    </row>
    <row r="5" spans="1:3" x14ac:dyDescent="0.6">
      <c r="A5" s="49" t="s">
        <v>165</v>
      </c>
      <c r="B5" s="49" t="s">
        <v>166</v>
      </c>
      <c r="C5" s="49">
        <v>5</v>
      </c>
    </row>
    <row r="6" spans="1:3" x14ac:dyDescent="0.6">
      <c r="A6" s="49" t="s">
        <v>167</v>
      </c>
      <c r="B6" s="49" t="s">
        <v>168</v>
      </c>
      <c r="C6" s="49">
        <v>5</v>
      </c>
    </row>
    <row r="7" spans="1:3" x14ac:dyDescent="0.6">
      <c r="A7" s="49" t="s">
        <v>169</v>
      </c>
      <c r="B7" s="49" t="s">
        <v>170</v>
      </c>
      <c r="C7" s="49">
        <v>9</v>
      </c>
    </row>
    <row r="8" spans="1:3" x14ac:dyDescent="0.6">
      <c r="A8" s="49" t="s">
        <v>171</v>
      </c>
      <c r="B8" s="49" t="s">
        <v>172</v>
      </c>
      <c r="C8" s="49">
        <v>10</v>
      </c>
    </row>
    <row r="9" spans="1:3" x14ac:dyDescent="0.6">
      <c r="A9" s="49" t="s">
        <v>173</v>
      </c>
      <c r="B9" s="49" t="s">
        <v>174</v>
      </c>
      <c r="C9" s="49">
        <v>11</v>
      </c>
    </row>
    <row r="10" spans="1:3" x14ac:dyDescent="0.6">
      <c r="A10" s="49" t="s">
        <v>175</v>
      </c>
      <c r="B10" s="49" t="s">
        <v>176</v>
      </c>
      <c r="C10" s="49">
        <v>11</v>
      </c>
    </row>
    <row r="11" spans="1:3" x14ac:dyDescent="0.6">
      <c r="A11" s="49" t="s">
        <v>177</v>
      </c>
      <c r="B11" s="49" t="s">
        <v>178</v>
      </c>
      <c r="C11" s="49">
        <v>12</v>
      </c>
    </row>
    <row r="12" spans="1:3" x14ac:dyDescent="0.6">
      <c r="A12" s="49" t="s">
        <v>179</v>
      </c>
      <c r="B12" s="49" t="s">
        <v>180</v>
      </c>
      <c r="C12" s="49">
        <v>13</v>
      </c>
    </row>
    <row r="13" spans="1:3" x14ac:dyDescent="0.6">
      <c r="A13" s="49" t="s">
        <v>181</v>
      </c>
      <c r="B13" s="49" t="s">
        <v>182</v>
      </c>
      <c r="C13" s="49">
        <v>13</v>
      </c>
    </row>
    <row r="14" spans="1:3" x14ac:dyDescent="0.6">
      <c r="A14" s="49" t="s">
        <v>183</v>
      </c>
      <c r="B14" s="49" t="s">
        <v>184</v>
      </c>
      <c r="C14" s="49">
        <v>13</v>
      </c>
    </row>
    <row r="15" spans="1:3" x14ac:dyDescent="0.6">
      <c r="A15" s="49" t="s">
        <v>185</v>
      </c>
      <c r="B15" s="49" t="s">
        <v>186</v>
      </c>
      <c r="C15" s="49">
        <v>13</v>
      </c>
    </row>
    <row r="16" spans="1:3" x14ac:dyDescent="0.6">
      <c r="A16" s="49" t="s">
        <v>187</v>
      </c>
      <c r="B16" s="49" t="s">
        <v>188</v>
      </c>
      <c r="C16" s="49">
        <v>14</v>
      </c>
    </row>
    <row r="17" spans="1:3" x14ac:dyDescent="0.6">
      <c r="A17" s="49" t="s">
        <v>189</v>
      </c>
      <c r="B17" s="49" t="s">
        <v>190</v>
      </c>
      <c r="C17" s="49">
        <v>15</v>
      </c>
    </row>
    <row r="18" spans="1:3" x14ac:dyDescent="0.6">
      <c r="A18" s="49" t="s">
        <v>191</v>
      </c>
      <c r="B18" s="49" t="s">
        <v>192</v>
      </c>
      <c r="C18" s="49">
        <v>15</v>
      </c>
    </row>
    <row r="19" spans="1:3" x14ac:dyDescent="0.6">
      <c r="A19" s="49" t="s">
        <v>193</v>
      </c>
      <c r="B19" s="49" t="s">
        <v>194</v>
      </c>
      <c r="C19" s="49">
        <v>15</v>
      </c>
    </row>
    <row r="20" spans="1:3" x14ac:dyDescent="0.6">
      <c r="A20" s="49" t="s">
        <v>195</v>
      </c>
      <c r="B20" s="49" t="s">
        <v>196</v>
      </c>
      <c r="C20" s="49">
        <v>15</v>
      </c>
    </row>
    <row r="21" spans="1:3" x14ac:dyDescent="0.6">
      <c r="A21" s="49" t="s">
        <v>197</v>
      </c>
      <c r="B21" s="49" t="s">
        <v>198</v>
      </c>
      <c r="C21" s="49">
        <v>16</v>
      </c>
    </row>
    <row r="22" spans="1:3" x14ac:dyDescent="0.6">
      <c r="A22" s="49" t="s">
        <v>199</v>
      </c>
      <c r="B22" s="49" t="s">
        <v>200</v>
      </c>
      <c r="C22" s="49">
        <v>16</v>
      </c>
    </row>
    <row r="23" spans="1:3" x14ac:dyDescent="0.6">
      <c r="A23" s="49" t="s">
        <v>201</v>
      </c>
      <c r="B23" s="49" t="s">
        <v>202</v>
      </c>
      <c r="C23" s="49">
        <v>17</v>
      </c>
    </row>
    <row r="24" spans="1:3" x14ac:dyDescent="0.6">
      <c r="A24" s="49" t="s">
        <v>203</v>
      </c>
      <c r="B24" s="49" t="s">
        <v>204</v>
      </c>
      <c r="C24" s="49">
        <v>19</v>
      </c>
    </row>
    <row r="25" spans="1:3" x14ac:dyDescent="0.6">
      <c r="A25" s="49" t="s">
        <v>205</v>
      </c>
      <c r="B25" s="49" t="s">
        <v>206</v>
      </c>
      <c r="C25" s="49">
        <v>20</v>
      </c>
    </row>
    <row r="26" spans="1:3" x14ac:dyDescent="0.6">
      <c r="A26" s="49" t="s">
        <v>207</v>
      </c>
      <c r="B26" s="49" t="s">
        <v>208</v>
      </c>
      <c r="C26" s="49">
        <v>20</v>
      </c>
    </row>
    <row r="27" spans="1:3" x14ac:dyDescent="0.6">
      <c r="A27" s="49" t="s">
        <v>151</v>
      </c>
      <c r="B27" s="49" t="s">
        <v>209</v>
      </c>
      <c r="C27" s="49">
        <v>22</v>
      </c>
    </row>
    <row r="28" spans="1:3" x14ac:dyDescent="0.6">
      <c r="A28" s="49" t="s">
        <v>210</v>
      </c>
      <c r="B28" s="49" t="s">
        <v>211</v>
      </c>
      <c r="C28" s="49">
        <v>22</v>
      </c>
    </row>
    <row r="29" spans="1:3" x14ac:dyDescent="0.6">
      <c r="A29" s="49" t="s">
        <v>212</v>
      </c>
      <c r="B29" s="49" t="s">
        <v>213</v>
      </c>
      <c r="C29" s="49">
        <v>22</v>
      </c>
    </row>
    <row r="30" spans="1:3" x14ac:dyDescent="0.6">
      <c r="A30" s="49" t="s">
        <v>62</v>
      </c>
      <c r="B30" s="49" t="s">
        <v>214</v>
      </c>
      <c r="C30" s="49">
        <v>25</v>
      </c>
    </row>
    <row r="31" spans="1:3" x14ac:dyDescent="0.6">
      <c r="A31" s="49" t="s">
        <v>215</v>
      </c>
      <c r="B31" s="49" t="s">
        <v>216</v>
      </c>
      <c r="C31" s="49">
        <v>25</v>
      </c>
    </row>
    <row r="32" spans="1:3" x14ac:dyDescent="0.6">
      <c r="A32" s="49" t="s">
        <v>65</v>
      </c>
      <c r="B32" s="49" t="s">
        <v>217</v>
      </c>
      <c r="C32" s="49">
        <v>25</v>
      </c>
    </row>
    <row r="33" spans="1:3" x14ac:dyDescent="0.6">
      <c r="A33" s="49" t="s">
        <v>150</v>
      </c>
      <c r="B33" s="49" t="s">
        <v>218</v>
      </c>
      <c r="C33" s="49">
        <v>25</v>
      </c>
    </row>
    <row r="34" spans="1:3" x14ac:dyDescent="0.6">
      <c r="A34" s="49" t="s">
        <v>219</v>
      </c>
      <c r="B34" s="49" t="s">
        <v>220</v>
      </c>
      <c r="C34" s="49">
        <v>26</v>
      </c>
    </row>
    <row r="35" spans="1:3" x14ac:dyDescent="0.6">
      <c r="A35" s="49" t="s">
        <v>221</v>
      </c>
      <c r="B35" s="49" t="s">
        <v>222</v>
      </c>
      <c r="C35" s="49">
        <v>26</v>
      </c>
    </row>
    <row r="36" spans="1:3" x14ac:dyDescent="0.6">
      <c r="A36" s="49" t="s">
        <v>223</v>
      </c>
      <c r="B36" s="49" t="s">
        <v>224</v>
      </c>
      <c r="C36" s="49">
        <v>26</v>
      </c>
    </row>
    <row r="37" spans="1:3" x14ac:dyDescent="0.6">
      <c r="A37" s="49" t="s">
        <v>225</v>
      </c>
      <c r="B37" s="49" t="s">
        <v>226</v>
      </c>
      <c r="C37" s="49">
        <v>26</v>
      </c>
    </row>
    <row r="38" spans="1:3" x14ac:dyDescent="0.6">
      <c r="A38" s="49" t="s">
        <v>227</v>
      </c>
      <c r="B38" s="49" t="s">
        <v>228</v>
      </c>
      <c r="C38" s="49">
        <v>26</v>
      </c>
    </row>
    <row r="39" spans="1:3" x14ac:dyDescent="0.6">
      <c r="A39" s="49" t="s">
        <v>229</v>
      </c>
      <c r="B39" s="49" t="s">
        <v>230</v>
      </c>
      <c r="C39" s="49">
        <v>27</v>
      </c>
    </row>
    <row r="40" spans="1:3" x14ac:dyDescent="0.6">
      <c r="A40" s="49" t="s">
        <v>231</v>
      </c>
      <c r="B40" s="49" t="s">
        <v>232</v>
      </c>
      <c r="C40" s="49">
        <v>31</v>
      </c>
    </row>
    <row r="41" spans="1:3" x14ac:dyDescent="0.6">
      <c r="A41" s="49" t="s">
        <v>233</v>
      </c>
      <c r="B41" s="49" t="s">
        <v>234</v>
      </c>
      <c r="C41" s="49">
        <v>31</v>
      </c>
    </row>
    <row r="42" spans="1:3" x14ac:dyDescent="0.6">
      <c r="A42" s="49" t="s">
        <v>235</v>
      </c>
      <c r="B42" s="49" t="s">
        <v>236</v>
      </c>
      <c r="C42" s="49">
        <v>31</v>
      </c>
    </row>
    <row r="43" spans="1:3" x14ac:dyDescent="0.6">
      <c r="A43" s="49" t="s">
        <v>237</v>
      </c>
      <c r="B43" s="49" t="s">
        <v>238</v>
      </c>
      <c r="C43" s="49">
        <v>33</v>
      </c>
    </row>
    <row r="44" spans="1:3" x14ac:dyDescent="0.6">
      <c r="A44" s="49" t="s">
        <v>239</v>
      </c>
      <c r="B44" s="49" t="s">
        <v>240</v>
      </c>
      <c r="C44" s="49">
        <v>33</v>
      </c>
    </row>
    <row r="45" spans="1:3" x14ac:dyDescent="0.6">
      <c r="A45" s="49" t="s">
        <v>241</v>
      </c>
      <c r="B45" s="49" t="s">
        <v>242</v>
      </c>
      <c r="C45" s="49">
        <v>35</v>
      </c>
    </row>
    <row r="46" spans="1:3" x14ac:dyDescent="0.6">
      <c r="A46" s="49" t="s">
        <v>243</v>
      </c>
      <c r="B46" s="49" t="s">
        <v>244</v>
      </c>
      <c r="C46" s="49">
        <v>37</v>
      </c>
    </row>
    <row r="47" spans="1:3" x14ac:dyDescent="0.6">
      <c r="A47" s="49" t="s">
        <v>245</v>
      </c>
      <c r="B47" s="49" t="s">
        <v>246</v>
      </c>
      <c r="C47" s="49">
        <v>37</v>
      </c>
    </row>
    <row r="48" spans="1:3" x14ac:dyDescent="0.6">
      <c r="A48" s="49" t="s">
        <v>247</v>
      </c>
      <c r="B48" s="49" t="s">
        <v>248</v>
      </c>
      <c r="C48" s="49">
        <v>41</v>
      </c>
    </row>
    <row r="49" spans="1:3" x14ac:dyDescent="0.6">
      <c r="A49" s="49" t="s">
        <v>249</v>
      </c>
      <c r="B49" s="49" t="s">
        <v>250</v>
      </c>
      <c r="C49" s="49">
        <v>43</v>
      </c>
    </row>
    <row r="50" spans="1:3" x14ac:dyDescent="0.6">
      <c r="A50" s="49" t="s">
        <v>251</v>
      </c>
      <c r="B50" s="49" t="s">
        <v>252</v>
      </c>
      <c r="C50" s="49">
        <v>43</v>
      </c>
    </row>
    <row r="51" spans="1:3" x14ac:dyDescent="0.6">
      <c r="A51" s="49" t="s">
        <v>253</v>
      </c>
      <c r="B51" s="49" t="s">
        <v>254</v>
      </c>
      <c r="C51" s="49">
        <v>46</v>
      </c>
    </row>
    <row r="52" spans="1:3" x14ac:dyDescent="0.6">
      <c r="A52" s="49" t="s">
        <v>255</v>
      </c>
      <c r="B52" s="49" t="s">
        <v>256</v>
      </c>
      <c r="C52" s="49">
        <v>51</v>
      </c>
    </row>
    <row r="53" spans="1:3" x14ac:dyDescent="0.6">
      <c r="A53" s="49" t="s">
        <v>257</v>
      </c>
      <c r="B53" s="49" t="s">
        <v>258</v>
      </c>
      <c r="C53" s="49">
        <v>52</v>
      </c>
    </row>
    <row r="54" spans="1:3" x14ac:dyDescent="0.6">
      <c r="A54" s="49" t="s">
        <v>259</v>
      </c>
      <c r="B54" s="49" t="s">
        <v>260</v>
      </c>
      <c r="C54" s="49">
        <v>52</v>
      </c>
    </row>
    <row r="55" spans="1:3" x14ac:dyDescent="0.6">
      <c r="A55" s="49" t="s">
        <v>115</v>
      </c>
      <c r="B55" s="49" t="s">
        <v>262</v>
      </c>
      <c r="C55" s="49">
        <v>71</v>
      </c>
    </row>
  </sheetData>
  <phoneticPr fontId="6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1A40C-4E24-4CB2-BAC2-A2665EA4FA9B}">
  <dimension ref="A1:K71"/>
  <sheetViews>
    <sheetView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2" sqref="A2"/>
    </sheetView>
  </sheetViews>
  <sheetFormatPr defaultColWidth="11.07421875" defaultRowHeight="20" x14ac:dyDescent="0.6"/>
  <cols>
    <col min="2" max="2" width="5.23046875" customWidth="1"/>
    <col min="3" max="3" width="11.3828125" bestFit="1" customWidth="1"/>
    <col min="4" max="4" width="10.3828125" customWidth="1"/>
    <col min="5" max="5" width="11.3828125" customWidth="1"/>
    <col min="6" max="6" width="15.3046875" customWidth="1"/>
    <col min="7" max="7" width="9.53515625" customWidth="1"/>
    <col min="8" max="8" width="10.4609375" customWidth="1"/>
    <col min="9" max="9" width="14.4609375" customWidth="1"/>
  </cols>
  <sheetData>
    <row r="1" spans="1:11" ht="22.5" x14ac:dyDescent="0.6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H1" s="32" t="s">
        <v>73</v>
      </c>
      <c r="I1" s="33" t="s">
        <v>74</v>
      </c>
      <c r="J1" s="33" t="s">
        <v>13</v>
      </c>
      <c r="K1" s="33" t="s">
        <v>75</v>
      </c>
    </row>
    <row r="2" spans="1:11" x14ac:dyDescent="0.6">
      <c r="A2">
        <v>11526985</v>
      </c>
      <c r="B2">
        <v>43</v>
      </c>
      <c r="C2" s="34">
        <v>44013</v>
      </c>
      <c r="D2" s="34">
        <v>28196</v>
      </c>
      <c r="E2" s="34"/>
      <c r="F2" t="s">
        <v>76</v>
      </c>
      <c r="H2">
        <v>37</v>
      </c>
      <c r="I2">
        <v>6.4</v>
      </c>
      <c r="J2">
        <v>4.4000000000000004</v>
      </c>
      <c r="K2">
        <v>8.9</v>
      </c>
    </row>
    <row r="3" spans="1:11" x14ac:dyDescent="0.6">
      <c r="A3">
        <v>2870240</v>
      </c>
      <c r="B3">
        <v>69</v>
      </c>
      <c r="C3" s="34">
        <v>45623</v>
      </c>
      <c r="D3" s="34">
        <v>20062</v>
      </c>
      <c r="E3" s="34"/>
      <c r="F3" s="35" t="s">
        <v>77</v>
      </c>
      <c r="G3" s="35"/>
      <c r="H3">
        <v>26</v>
      </c>
      <c r="I3">
        <v>8.6999999999999993</v>
      </c>
      <c r="J3">
        <v>5.3</v>
      </c>
      <c r="K3">
        <v>9.4</v>
      </c>
    </row>
    <row r="4" spans="1:11" x14ac:dyDescent="0.6">
      <c r="A4">
        <v>1697439</v>
      </c>
      <c r="B4">
        <v>66</v>
      </c>
      <c r="C4" s="34">
        <v>45565</v>
      </c>
      <c r="D4" s="34">
        <v>21269</v>
      </c>
      <c r="E4" s="34"/>
      <c r="F4" s="35" t="s">
        <v>78</v>
      </c>
      <c r="G4" s="35"/>
      <c r="H4">
        <v>43</v>
      </c>
      <c r="I4">
        <v>6.9</v>
      </c>
      <c r="J4" t="s">
        <v>79</v>
      </c>
      <c r="K4">
        <v>9</v>
      </c>
    </row>
    <row r="5" spans="1:11" x14ac:dyDescent="0.6">
      <c r="A5">
        <v>12350457</v>
      </c>
      <c r="B5">
        <v>68</v>
      </c>
      <c r="C5" s="34">
        <v>45511</v>
      </c>
      <c r="D5" s="34">
        <v>20335</v>
      </c>
      <c r="E5" s="34"/>
      <c r="F5" t="s">
        <v>80</v>
      </c>
      <c r="H5">
        <v>52</v>
      </c>
      <c r="I5">
        <v>6.6</v>
      </c>
      <c r="J5" t="s">
        <v>79</v>
      </c>
      <c r="K5">
        <v>8</v>
      </c>
    </row>
    <row r="6" spans="1:11" x14ac:dyDescent="0.6">
      <c r="A6">
        <v>12290071</v>
      </c>
      <c r="B6">
        <v>44</v>
      </c>
      <c r="C6" s="34">
        <v>45429</v>
      </c>
      <c r="D6" s="34">
        <v>29168</v>
      </c>
      <c r="E6" s="34"/>
      <c r="F6" t="s">
        <v>81</v>
      </c>
      <c r="H6">
        <v>26</v>
      </c>
      <c r="I6">
        <v>10.5</v>
      </c>
      <c r="J6">
        <v>9.3000000000000007</v>
      </c>
      <c r="K6">
        <v>9</v>
      </c>
    </row>
    <row r="7" spans="1:11" x14ac:dyDescent="0.6">
      <c r="A7">
        <v>12252242</v>
      </c>
      <c r="B7">
        <v>35</v>
      </c>
      <c r="C7" s="34">
        <v>45336</v>
      </c>
      <c r="D7" s="34">
        <v>32440</v>
      </c>
      <c r="E7" s="34"/>
      <c r="F7" t="s">
        <v>82</v>
      </c>
      <c r="H7">
        <v>27</v>
      </c>
      <c r="I7">
        <v>8.9</v>
      </c>
      <c r="J7">
        <v>6.9</v>
      </c>
      <c r="K7">
        <v>9.4</v>
      </c>
    </row>
    <row r="8" spans="1:11" x14ac:dyDescent="0.6">
      <c r="A8">
        <v>12450044</v>
      </c>
      <c r="B8">
        <v>70</v>
      </c>
      <c r="C8" s="34">
        <v>45728</v>
      </c>
      <c r="D8" s="34">
        <v>20138</v>
      </c>
      <c r="E8" s="34"/>
      <c r="F8" t="s">
        <v>83</v>
      </c>
      <c r="H8">
        <v>32</v>
      </c>
      <c r="I8">
        <v>11</v>
      </c>
      <c r="J8">
        <v>9.1999999999999993</v>
      </c>
      <c r="K8">
        <v>9.1999999999999993</v>
      </c>
    </row>
    <row r="9" spans="1:11" x14ac:dyDescent="0.6">
      <c r="A9">
        <v>12469306</v>
      </c>
      <c r="B9">
        <v>36</v>
      </c>
      <c r="C9" s="34">
        <v>45702</v>
      </c>
      <c r="D9" s="34">
        <v>32265</v>
      </c>
      <c r="E9" s="34"/>
      <c r="F9" t="s">
        <v>84</v>
      </c>
      <c r="H9">
        <v>46</v>
      </c>
      <c r="I9">
        <v>10.3</v>
      </c>
      <c r="J9">
        <v>7.2</v>
      </c>
      <c r="K9">
        <v>9.9</v>
      </c>
    </row>
    <row r="10" spans="1:11" x14ac:dyDescent="0.6">
      <c r="A10">
        <v>12096437</v>
      </c>
      <c r="B10">
        <v>67</v>
      </c>
      <c r="C10" s="34">
        <v>45056</v>
      </c>
      <c r="D10" s="34">
        <v>20370</v>
      </c>
      <c r="E10" s="34"/>
      <c r="F10" t="s">
        <v>85</v>
      </c>
      <c r="H10">
        <v>31</v>
      </c>
      <c r="I10">
        <v>8.6999999999999993</v>
      </c>
      <c r="J10">
        <v>6.6</v>
      </c>
      <c r="K10">
        <v>9.4</v>
      </c>
    </row>
    <row r="11" spans="1:11" x14ac:dyDescent="0.6">
      <c r="A11">
        <v>12453388</v>
      </c>
      <c r="B11">
        <v>50</v>
      </c>
      <c r="C11" s="34">
        <v>45672</v>
      </c>
      <c r="D11" s="34">
        <v>27077</v>
      </c>
      <c r="E11" s="34"/>
      <c r="F11" t="s">
        <v>86</v>
      </c>
      <c r="H11">
        <v>46</v>
      </c>
      <c r="I11">
        <v>7.9</v>
      </c>
      <c r="J11">
        <v>4.9000000000000004</v>
      </c>
      <c r="K11">
        <v>8.6</v>
      </c>
    </row>
    <row r="12" spans="1:11" x14ac:dyDescent="0.6">
      <c r="A12">
        <v>12323093</v>
      </c>
      <c r="B12">
        <v>70</v>
      </c>
      <c r="C12" s="34">
        <v>45518</v>
      </c>
      <c r="D12" s="34">
        <v>19712</v>
      </c>
      <c r="E12" s="34"/>
      <c r="F12" t="s">
        <v>87</v>
      </c>
      <c r="H12">
        <v>13</v>
      </c>
      <c r="I12">
        <v>10.6</v>
      </c>
      <c r="J12">
        <v>7.7</v>
      </c>
      <c r="K12">
        <v>10.199999999999999</v>
      </c>
    </row>
    <row r="13" spans="1:11" x14ac:dyDescent="0.6">
      <c r="A13">
        <v>12362846</v>
      </c>
      <c r="B13">
        <v>53</v>
      </c>
      <c r="C13" s="34">
        <v>45548</v>
      </c>
      <c r="D13" s="34">
        <v>25862</v>
      </c>
      <c r="E13" s="34"/>
      <c r="F13" t="s">
        <v>88</v>
      </c>
      <c r="H13">
        <v>9</v>
      </c>
      <c r="I13">
        <v>9.5</v>
      </c>
      <c r="J13">
        <v>9.1999999999999993</v>
      </c>
      <c r="K13">
        <v>9.4</v>
      </c>
    </row>
    <row r="14" spans="1:11" x14ac:dyDescent="0.6">
      <c r="A14" s="47">
        <v>12381344</v>
      </c>
      <c r="B14" s="47">
        <v>49</v>
      </c>
      <c r="C14" s="48">
        <v>45574</v>
      </c>
      <c r="D14" s="48">
        <v>27344</v>
      </c>
      <c r="E14" s="48"/>
      <c r="F14" s="47" t="s">
        <v>89</v>
      </c>
      <c r="G14" s="47"/>
      <c r="H14" s="47">
        <v>16</v>
      </c>
      <c r="I14" s="47">
        <v>12.4</v>
      </c>
      <c r="J14" s="47">
        <v>8.9</v>
      </c>
      <c r="K14" s="47">
        <v>9.9</v>
      </c>
    </row>
    <row r="15" spans="1:11" x14ac:dyDescent="0.6">
      <c r="A15">
        <v>5592321</v>
      </c>
      <c r="B15">
        <v>40</v>
      </c>
      <c r="C15" s="34">
        <v>45581</v>
      </c>
      <c r="D15" s="34">
        <v>30934</v>
      </c>
      <c r="E15" s="34"/>
      <c r="F15" t="s">
        <v>90</v>
      </c>
      <c r="H15">
        <v>20</v>
      </c>
      <c r="I15">
        <v>9.1999999999999993</v>
      </c>
      <c r="J15">
        <v>8.5</v>
      </c>
      <c r="K15">
        <v>9.4</v>
      </c>
    </row>
    <row r="16" spans="1:11" x14ac:dyDescent="0.6">
      <c r="A16">
        <v>12397551</v>
      </c>
      <c r="B16">
        <v>50</v>
      </c>
      <c r="C16" s="34">
        <v>45583</v>
      </c>
      <c r="D16" s="34">
        <v>27258</v>
      </c>
      <c r="E16" s="34"/>
      <c r="F16" t="s">
        <v>91</v>
      </c>
      <c r="H16">
        <v>3</v>
      </c>
      <c r="I16">
        <v>11.9</v>
      </c>
      <c r="J16">
        <v>7.7</v>
      </c>
      <c r="K16">
        <v>10.4</v>
      </c>
    </row>
    <row r="17" spans="1:11" x14ac:dyDescent="0.6">
      <c r="A17">
        <v>6093710</v>
      </c>
      <c r="B17">
        <v>66</v>
      </c>
      <c r="C17" s="34">
        <v>45609</v>
      </c>
      <c r="D17" s="34">
        <v>21406</v>
      </c>
      <c r="E17" s="34"/>
      <c r="F17" t="s">
        <v>92</v>
      </c>
      <c r="H17">
        <v>5</v>
      </c>
      <c r="I17" t="s">
        <v>93</v>
      </c>
      <c r="J17" t="s">
        <v>94</v>
      </c>
      <c r="K17">
        <v>9.9</v>
      </c>
    </row>
    <row r="18" spans="1:11" x14ac:dyDescent="0.6">
      <c r="A18">
        <v>6981267</v>
      </c>
      <c r="B18">
        <v>46</v>
      </c>
      <c r="C18" s="34">
        <v>45604</v>
      </c>
      <c r="D18" s="34">
        <v>28702</v>
      </c>
      <c r="E18" s="34"/>
      <c r="F18" t="s">
        <v>95</v>
      </c>
      <c r="H18">
        <v>13</v>
      </c>
      <c r="I18">
        <v>11.1</v>
      </c>
      <c r="J18">
        <v>8.5</v>
      </c>
      <c r="K18">
        <v>8.6</v>
      </c>
    </row>
    <row r="19" spans="1:11" x14ac:dyDescent="0.6">
      <c r="A19">
        <v>12412827</v>
      </c>
      <c r="B19">
        <v>61</v>
      </c>
      <c r="C19" s="34">
        <v>45630</v>
      </c>
      <c r="D19" s="34">
        <v>23074</v>
      </c>
      <c r="E19" s="34"/>
      <c r="F19" t="s">
        <v>96</v>
      </c>
      <c r="H19">
        <v>23</v>
      </c>
      <c r="I19">
        <v>10.4</v>
      </c>
      <c r="J19">
        <v>7</v>
      </c>
      <c r="K19">
        <v>8.8000000000000007</v>
      </c>
    </row>
    <row r="20" spans="1:11" x14ac:dyDescent="0.6">
      <c r="A20">
        <v>12423578</v>
      </c>
      <c r="B20">
        <v>51</v>
      </c>
      <c r="C20" s="34">
        <v>45644</v>
      </c>
      <c r="D20" s="34">
        <v>26698</v>
      </c>
      <c r="E20" s="34"/>
      <c r="F20" t="s">
        <v>97</v>
      </c>
      <c r="H20">
        <v>22</v>
      </c>
      <c r="I20">
        <v>10.1</v>
      </c>
      <c r="J20">
        <v>6</v>
      </c>
      <c r="K20">
        <v>10.199999999999999</v>
      </c>
    </row>
    <row r="21" spans="1:11" x14ac:dyDescent="0.6">
      <c r="A21" s="47">
        <v>11778551</v>
      </c>
      <c r="B21" s="47">
        <v>62</v>
      </c>
      <c r="C21" s="48">
        <v>45651</v>
      </c>
      <c r="D21" s="48">
        <v>22984</v>
      </c>
      <c r="E21" s="48"/>
      <c r="F21" s="47" t="s">
        <v>98</v>
      </c>
      <c r="G21" s="47"/>
      <c r="H21" s="47">
        <v>11</v>
      </c>
      <c r="I21" s="47">
        <v>11</v>
      </c>
      <c r="J21" s="47">
        <v>8.9</v>
      </c>
      <c r="K21" s="47">
        <v>9.1999999999999993</v>
      </c>
    </row>
    <row r="22" spans="1:11" x14ac:dyDescent="0.6">
      <c r="A22">
        <v>11705294</v>
      </c>
      <c r="B22">
        <v>40</v>
      </c>
      <c r="C22" s="34">
        <v>44826</v>
      </c>
      <c r="E22" s="34">
        <v>44862</v>
      </c>
      <c r="F22" t="s">
        <v>99</v>
      </c>
      <c r="H22">
        <v>35</v>
      </c>
      <c r="I22">
        <v>9.9</v>
      </c>
      <c r="J22">
        <v>3.3</v>
      </c>
      <c r="K22">
        <v>8.1999999999999993</v>
      </c>
    </row>
    <row r="23" spans="1:11" x14ac:dyDescent="0.6">
      <c r="A23">
        <v>11736742</v>
      </c>
      <c r="B23">
        <v>34</v>
      </c>
      <c r="C23" s="34">
        <v>44426</v>
      </c>
      <c r="E23" s="34">
        <v>44476</v>
      </c>
      <c r="F23" t="s">
        <v>100</v>
      </c>
      <c r="H23">
        <v>31</v>
      </c>
      <c r="I23">
        <v>9.1999999999999993</v>
      </c>
      <c r="J23">
        <v>6.7</v>
      </c>
      <c r="K23">
        <v>8.4</v>
      </c>
    </row>
    <row r="24" spans="1:11" x14ac:dyDescent="0.6">
      <c r="A24">
        <v>11806848</v>
      </c>
      <c r="B24">
        <v>30</v>
      </c>
      <c r="C24" s="34">
        <v>44552</v>
      </c>
      <c r="E24" s="34">
        <v>44634</v>
      </c>
      <c r="F24" t="s">
        <v>101</v>
      </c>
      <c r="H24">
        <v>37</v>
      </c>
      <c r="I24">
        <v>6.7</v>
      </c>
      <c r="J24">
        <v>6.3</v>
      </c>
      <c r="K24">
        <v>8.4</v>
      </c>
    </row>
    <row r="25" spans="1:11" x14ac:dyDescent="0.6">
      <c r="A25">
        <v>11826229</v>
      </c>
      <c r="B25">
        <v>66</v>
      </c>
      <c r="C25" s="34">
        <v>44574</v>
      </c>
      <c r="E25" s="34">
        <v>44610</v>
      </c>
      <c r="F25" t="s">
        <v>102</v>
      </c>
      <c r="H25">
        <v>25</v>
      </c>
      <c r="I25">
        <v>11.6</v>
      </c>
      <c r="J25">
        <v>3.8</v>
      </c>
      <c r="K25">
        <v>8.6</v>
      </c>
    </row>
    <row r="26" spans="1:11" x14ac:dyDescent="0.6">
      <c r="A26">
        <v>6223206</v>
      </c>
      <c r="B26">
        <v>69</v>
      </c>
      <c r="C26" s="34">
        <v>44959</v>
      </c>
      <c r="E26" s="34">
        <v>44998</v>
      </c>
      <c r="F26" t="s">
        <v>103</v>
      </c>
      <c r="H26">
        <v>26</v>
      </c>
      <c r="I26">
        <v>10</v>
      </c>
      <c r="J26">
        <v>6.6</v>
      </c>
      <c r="K26">
        <v>8.8000000000000007</v>
      </c>
    </row>
    <row r="27" spans="1:11" x14ac:dyDescent="0.6">
      <c r="A27">
        <v>11844537</v>
      </c>
      <c r="B27">
        <v>52</v>
      </c>
      <c r="C27" s="34">
        <v>44628</v>
      </c>
      <c r="E27" s="34">
        <v>44652</v>
      </c>
      <c r="F27" t="s">
        <v>104</v>
      </c>
      <c r="H27">
        <v>33</v>
      </c>
      <c r="I27">
        <v>8.8000000000000007</v>
      </c>
      <c r="J27">
        <v>5.3</v>
      </c>
      <c r="K27">
        <v>8</v>
      </c>
    </row>
    <row r="28" spans="1:11" x14ac:dyDescent="0.6">
      <c r="A28">
        <v>12001088</v>
      </c>
      <c r="B28">
        <v>60</v>
      </c>
      <c r="C28" s="34">
        <v>44897</v>
      </c>
      <c r="E28" s="34">
        <v>44916</v>
      </c>
      <c r="F28" t="s">
        <v>105</v>
      </c>
      <c r="H28">
        <v>25</v>
      </c>
      <c r="I28">
        <v>10.5</v>
      </c>
      <c r="J28">
        <v>7</v>
      </c>
      <c r="K28">
        <v>8.5</v>
      </c>
    </row>
    <row r="29" spans="1:11" x14ac:dyDescent="0.6">
      <c r="A29">
        <v>11799809</v>
      </c>
      <c r="B29">
        <v>50</v>
      </c>
      <c r="C29" s="34">
        <v>44573</v>
      </c>
      <c r="E29" s="34">
        <v>44601</v>
      </c>
      <c r="F29" t="s">
        <v>106</v>
      </c>
      <c r="H29">
        <v>25</v>
      </c>
      <c r="I29">
        <v>9.5</v>
      </c>
      <c r="J29">
        <v>5.6</v>
      </c>
      <c r="K29">
        <v>8.8000000000000007</v>
      </c>
    </row>
    <row r="30" spans="1:11" x14ac:dyDescent="0.6">
      <c r="A30">
        <v>11953921</v>
      </c>
      <c r="B30">
        <v>46</v>
      </c>
      <c r="C30" s="34">
        <v>44783</v>
      </c>
      <c r="E30" s="34">
        <v>44813</v>
      </c>
      <c r="F30" t="s">
        <v>107</v>
      </c>
      <c r="G30" t="s">
        <v>108</v>
      </c>
      <c r="H30">
        <v>25</v>
      </c>
      <c r="I30">
        <v>8.1999999999999993</v>
      </c>
      <c r="J30">
        <v>7.5</v>
      </c>
      <c r="K30">
        <v>9.1</v>
      </c>
    </row>
    <row r="31" spans="1:11" x14ac:dyDescent="0.6">
      <c r="A31">
        <v>10593484</v>
      </c>
      <c r="B31">
        <v>60</v>
      </c>
      <c r="C31" s="34">
        <v>44271</v>
      </c>
      <c r="E31" s="34">
        <v>44305</v>
      </c>
      <c r="F31" t="s">
        <v>109</v>
      </c>
      <c r="H31">
        <v>39</v>
      </c>
      <c r="I31">
        <v>10.7</v>
      </c>
      <c r="J31">
        <v>6.4</v>
      </c>
      <c r="K31">
        <v>9.1999999999999993</v>
      </c>
    </row>
    <row r="32" spans="1:11" x14ac:dyDescent="0.6">
      <c r="A32">
        <v>10228620</v>
      </c>
      <c r="B32">
        <v>55</v>
      </c>
      <c r="C32" s="34">
        <v>44601</v>
      </c>
      <c r="E32" s="34">
        <v>44638</v>
      </c>
      <c r="F32" t="s">
        <v>110</v>
      </c>
      <c r="H32">
        <v>26</v>
      </c>
      <c r="I32">
        <v>12.2</v>
      </c>
      <c r="J32">
        <v>7.3</v>
      </c>
      <c r="K32">
        <v>9.3000000000000007</v>
      </c>
    </row>
    <row r="33" spans="1:11" x14ac:dyDescent="0.6">
      <c r="A33">
        <v>11811949</v>
      </c>
      <c r="B33">
        <v>50</v>
      </c>
      <c r="C33" s="34">
        <v>44589</v>
      </c>
      <c r="E33" s="34">
        <v>44613</v>
      </c>
      <c r="F33" t="s">
        <v>111</v>
      </c>
      <c r="H33">
        <v>26</v>
      </c>
      <c r="I33">
        <v>9.1</v>
      </c>
      <c r="J33">
        <v>5.5</v>
      </c>
      <c r="K33">
        <v>9.6</v>
      </c>
    </row>
    <row r="34" spans="1:11" x14ac:dyDescent="0.6">
      <c r="A34">
        <v>4943066</v>
      </c>
      <c r="B34">
        <v>63</v>
      </c>
      <c r="C34" s="34">
        <v>44897</v>
      </c>
      <c r="E34" s="34">
        <v>44930</v>
      </c>
      <c r="F34" t="s">
        <v>112</v>
      </c>
      <c r="H34">
        <v>26</v>
      </c>
      <c r="I34">
        <v>12</v>
      </c>
      <c r="J34">
        <v>6</v>
      </c>
      <c r="K34">
        <v>9.6999999999999993</v>
      </c>
    </row>
    <row r="35" spans="1:11" x14ac:dyDescent="0.6">
      <c r="A35">
        <v>11833179</v>
      </c>
      <c r="B35">
        <v>57</v>
      </c>
      <c r="C35" s="34">
        <v>44609</v>
      </c>
      <c r="E35" s="34">
        <v>44645</v>
      </c>
      <c r="F35" t="s">
        <v>113</v>
      </c>
      <c r="H35">
        <v>52</v>
      </c>
      <c r="I35">
        <v>10.1</v>
      </c>
      <c r="J35">
        <v>7</v>
      </c>
      <c r="K35">
        <v>8.3000000000000007</v>
      </c>
    </row>
    <row r="36" spans="1:11" x14ac:dyDescent="0.6">
      <c r="A36">
        <v>10829305</v>
      </c>
      <c r="B36">
        <v>49</v>
      </c>
      <c r="C36" s="34">
        <v>44706</v>
      </c>
      <c r="E36" s="34">
        <v>44756</v>
      </c>
      <c r="F36" t="s">
        <v>114</v>
      </c>
      <c r="H36">
        <v>25</v>
      </c>
      <c r="I36">
        <v>9.1999999999999993</v>
      </c>
      <c r="J36">
        <v>8.6</v>
      </c>
      <c r="K36">
        <v>9</v>
      </c>
    </row>
    <row r="37" spans="1:11" x14ac:dyDescent="0.6">
      <c r="A37" s="47">
        <v>4682203</v>
      </c>
      <c r="B37" s="47">
        <v>36</v>
      </c>
      <c r="C37" s="48">
        <v>44586</v>
      </c>
      <c r="D37" s="47"/>
      <c r="E37" s="48">
        <v>44637</v>
      </c>
      <c r="F37" s="47" t="s">
        <v>115</v>
      </c>
      <c r="G37" s="47"/>
      <c r="H37" s="47">
        <v>71</v>
      </c>
      <c r="I37" s="47">
        <v>4.5999999999999996</v>
      </c>
      <c r="J37" s="47" t="s">
        <v>79</v>
      </c>
      <c r="K37" s="47">
        <v>9.3000000000000007</v>
      </c>
    </row>
    <row r="38" spans="1:11" x14ac:dyDescent="0.6">
      <c r="A38">
        <v>11791115</v>
      </c>
      <c r="B38">
        <v>49</v>
      </c>
      <c r="C38" s="34">
        <v>44502</v>
      </c>
      <c r="E38" s="34">
        <v>44606</v>
      </c>
      <c r="F38" t="s">
        <v>66</v>
      </c>
      <c r="H38">
        <v>31</v>
      </c>
      <c r="I38">
        <v>10.3</v>
      </c>
      <c r="J38">
        <v>3.8</v>
      </c>
      <c r="K38">
        <v>9.5</v>
      </c>
    </row>
    <row r="39" spans="1:11" x14ac:dyDescent="0.6">
      <c r="A39">
        <v>11706380</v>
      </c>
      <c r="B39">
        <v>60</v>
      </c>
      <c r="C39" s="34">
        <v>44397</v>
      </c>
      <c r="E39" s="34">
        <v>44487</v>
      </c>
      <c r="F39" t="s">
        <v>116</v>
      </c>
      <c r="H39">
        <v>33</v>
      </c>
      <c r="I39">
        <v>10</v>
      </c>
      <c r="J39">
        <v>9.3000000000000007</v>
      </c>
      <c r="K39">
        <v>9.6</v>
      </c>
    </row>
    <row r="40" spans="1:11" x14ac:dyDescent="0.6">
      <c r="A40">
        <v>5288029</v>
      </c>
      <c r="B40">
        <v>65</v>
      </c>
      <c r="C40" s="34">
        <v>44385</v>
      </c>
      <c r="E40" s="34">
        <v>44707</v>
      </c>
      <c r="F40" t="s">
        <v>117</v>
      </c>
      <c r="H40">
        <v>43</v>
      </c>
      <c r="I40">
        <v>5.6</v>
      </c>
      <c r="J40" t="s">
        <v>79</v>
      </c>
      <c r="K40">
        <v>9.8000000000000007</v>
      </c>
    </row>
    <row r="41" spans="1:11" x14ac:dyDescent="0.6">
      <c r="A41">
        <v>10680450</v>
      </c>
      <c r="B41">
        <v>71</v>
      </c>
      <c r="C41" s="34">
        <v>44231</v>
      </c>
      <c r="E41" s="34">
        <v>44280</v>
      </c>
      <c r="F41" t="s">
        <v>118</v>
      </c>
      <c r="H41">
        <v>51</v>
      </c>
      <c r="I41" t="s">
        <v>93</v>
      </c>
      <c r="J41" t="s">
        <v>79</v>
      </c>
      <c r="K41">
        <v>9.8000000000000007</v>
      </c>
    </row>
    <row r="42" spans="1:11" x14ac:dyDescent="0.6">
      <c r="A42">
        <v>11824668</v>
      </c>
      <c r="B42">
        <v>64</v>
      </c>
      <c r="C42" s="34">
        <v>44623</v>
      </c>
      <c r="E42" s="34">
        <v>44692</v>
      </c>
      <c r="F42" t="s">
        <v>119</v>
      </c>
      <c r="H42">
        <v>41</v>
      </c>
      <c r="I42" t="s">
        <v>93</v>
      </c>
      <c r="J42">
        <v>3.6</v>
      </c>
      <c r="K42" t="s">
        <v>120</v>
      </c>
    </row>
    <row r="43" spans="1:11" x14ac:dyDescent="0.6">
      <c r="A43">
        <v>11481272</v>
      </c>
      <c r="B43">
        <v>62</v>
      </c>
      <c r="C43" s="34">
        <v>43907</v>
      </c>
      <c r="E43" s="34">
        <v>43990</v>
      </c>
      <c r="F43" t="s">
        <v>121</v>
      </c>
      <c r="H43">
        <v>13</v>
      </c>
      <c r="I43">
        <v>10.8</v>
      </c>
      <c r="J43">
        <v>8.6</v>
      </c>
      <c r="K43">
        <v>8</v>
      </c>
    </row>
    <row r="44" spans="1:11" x14ac:dyDescent="0.6">
      <c r="A44">
        <v>12078285</v>
      </c>
      <c r="B44">
        <v>70</v>
      </c>
      <c r="C44" s="34">
        <v>45055</v>
      </c>
      <c r="E44" s="34">
        <v>45076</v>
      </c>
      <c r="F44" t="s">
        <v>122</v>
      </c>
      <c r="H44">
        <v>15</v>
      </c>
      <c r="I44" t="s">
        <v>93</v>
      </c>
      <c r="J44">
        <v>9</v>
      </c>
      <c r="K44">
        <v>8.1999999999999993</v>
      </c>
    </row>
    <row r="45" spans="1:11" x14ac:dyDescent="0.6">
      <c r="A45">
        <v>2567733</v>
      </c>
      <c r="B45">
        <v>72</v>
      </c>
      <c r="C45" s="34">
        <v>44608</v>
      </c>
      <c r="E45" s="34">
        <v>44629</v>
      </c>
      <c r="F45" t="s">
        <v>123</v>
      </c>
      <c r="H45">
        <v>22</v>
      </c>
      <c r="I45">
        <v>9.9</v>
      </c>
      <c r="J45">
        <v>4.9000000000000004</v>
      </c>
      <c r="K45">
        <v>8.4</v>
      </c>
    </row>
    <row r="46" spans="1:11" x14ac:dyDescent="0.6">
      <c r="A46">
        <v>11917968</v>
      </c>
      <c r="B46">
        <v>56</v>
      </c>
      <c r="C46" s="34">
        <v>44764</v>
      </c>
      <c r="E46" s="34">
        <v>44797</v>
      </c>
      <c r="F46" t="s">
        <v>124</v>
      </c>
      <c r="H46">
        <v>15</v>
      </c>
      <c r="I46" t="s">
        <v>93</v>
      </c>
      <c r="J46">
        <v>6</v>
      </c>
      <c r="K46">
        <v>9</v>
      </c>
    </row>
    <row r="47" spans="1:11" x14ac:dyDescent="0.6">
      <c r="A47">
        <v>11902791</v>
      </c>
      <c r="B47">
        <v>44</v>
      </c>
      <c r="C47" s="34">
        <v>44683</v>
      </c>
      <c r="E47" s="34">
        <v>44714</v>
      </c>
      <c r="F47" t="s">
        <v>63</v>
      </c>
      <c r="H47">
        <v>2</v>
      </c>
      <c r="I47">
        <v>11.1</v>
      </c>
      <c r="J47">
        <v>9.4</v>
      </c>
      <c r="K47">
        <v>9.1</v>
      </c>
    </row>
    <row r="48" spans="1:11" x14ac:dyDescent="0.6">
      <c r="A48">
        <v>12098910</v>
      </c>
      <c r="B48">
        <v>60</v>
      </c>
      <c r="C48" s="34">
        <v>45090</v>
      </c>
      <c r="E48" s="34">
        <v>45104</v>
      </c>
      <c r="F48" t="s">
        <v>125</v>
      </c>
      <c r="H48">
        <v>16</v>
      </c>
      <c r="I48">
        <v>10.4</v>
      </c>
      <c r="J48">
        <v>7.4</v>
      </c>
      <c r="K48">
        <v>9.1</v>
      </c>
    </row>
    <row r="49" spans="1:11" x14ac:dyDescent="0.6">
      <c r="A49">
        <v>1183061</v>
      </c>
      <c r="B49">
        <v>62</v>
      </c>
      <c r="C49" s="34">
        <v>45076</v>
      </c>
      <c r="E49" s="34">
        <v>45099</v>
      </c>
      <c r="F49" t="s">
        <v>126</v>
      </c>
      <c r="H49">
        <v>12</v>
      </c>
      <c r="I49">
        <v>11.3</v>
      </c>
      <c r="J49">
        <v>7</v>
      </c>
      <c r="K49">
        <v>9.4</v>
      </c>
    </row>
    <row r="50" spans="1:11" x14ac:dyDescent="0.6">
      <c r="A50">
        <v>11846742</v>
      </c>
      <c r="B50">
        <v>44</v>
      </c>
      <c r="C50" s="34">
        <v>44636</v>
      </c>
      <c r="E50" s="34">
        <v>44666</v>
      </c>
      <c r="F50" t="s">
        <v>127</v>
      </c>
      <c r="H50">
        <v>14</v>
      </c>
      <c r="I50">
        <v>10.9</v>
      </c>
      <c r="J50">
        <v>7.5</v>
      </c>
      <c r="K50">
        <v>8.5</v>
      </c>
    </row>
    <row r="51" spans="1:11" x14ac:dyDescent="0.6">
      <c r="A51">
        <v>11937616</v>
      </c>
      <c r="B51">
        <v>46</v>
      </c>
      <c r="C51" s="34">
        <v>44769</v>
      </c>
      <c r="E51" s="34">
        <v>44799</v>
      </c>
      <c r="F51" t="s">
        <v>128</v>
      </c>
      <c r="H51">
        <v>20</v>
      </c>
      <c r="I51">
        <v>9.1999999999999993</v>
      </c>
      <c r="J51">
        <v>6.1</v>
      </c>
      <c r="K51">
        <v>8.5</v>
      </c>
    </row>
    <row r="52" spans="1:11" x14ac:dyDescent="0.6">
      <c r="A52">
        <v>4926587</v>
      </c>
      <c r="B52">
        <v>46</v>
      </c>
      <c r="C52" s="34">
        <v>44692</v>
      </c>
      <c r="E52" s="34">
        <v>44727</v>
      </c>
      <c r="F52" t="s">
        <v>129</v>
      </c>
      <c r="G52" t="s">
        <v>108</v>
      </c>
      <c r="H52">
        <v>16</v>
      </c>
      <c r="I52">
        <v>8.6</v>
      </c>
      <c r="J52">
        <v>9.3000000000000007</v>
      </c>
      <c r="K52">
        <v>8.6</v>
      </c>
    </row>
    <row r="53" spans="1:11" x14ac:dyDescent="0.6">
      <c r="A53">
        <v>11872808</v>
      </c>
      <c r="B53">
        <v>51</v>
      </c>
      <c r="C53" s="34">
        <v>44691</v>
      </c>
      <c r="E53" s="34">
        <v>44718</v>
      </c>
      <c r="F53" t="s">
        <v>130</v>
      </c>
      <c r="H53">
        <v>15</v>
      </c>
      <c r="I53">
        <v>9.1999999999999993</v>
      </c>
      <c r="J53">
        <v>8.6999999999999993</v>
      </c>
      <c r="K53">
        <v>9</v>
      </c>
    </row>
    <row r="54" spans="1:11" x14ac:dyDescent="0.6">
      <c r="A54">
        <v>11913270</v>
      </c>
      <c r="B54">
        <v>69</v>
      </c>
      <c r="C54" s="34">
        <v>44768</v>
      </c>
      <c r="E54" s="34">
        <v>44820</v>
      </c>
      <c r="F54" t="s">
        <v>131</v>
      </c>
      <c r="H54">
        <v>19</v>
      </c>
      <c r="I54">
        <v>9.8000000000000007</v>
      </c>
      <c r="J54">
        <v>7.4</v>
      </c>
      <c r="K54">
        <v>9</v>
      </c>
    </row>
    <row r="55" spans="1:11" x14ac:dyDescent="0.6">
      <c r="A55">
        <v>7300000</v>
      </c>
      <c r="B55">
        <v>58</v>
      </c>
      <c r="C55" s="34">
        <v>45015</v>
      </c>
      <c r="E55" s="34">
        <v>45047</v>
      </c>
      <c r="F55" t="s">
        <v>132</v>
      </c>
      <c r="H55">
        <v>13</v>
      </c>
      <c r="I55">
        <v>11.1</v>
      </c>
      <c r="J55">
        <v>7.4</v>
      </c>
      <c r="K55">
        <v>9.1999999999999993</v>
      </c>
    </row>
    <row r="56" spans="1:11" x14ac:dyDescent="0.6">
      <c r="A56">
        <v>11858031</v>
      </c>
      <c r="B56">
        <v>49</v>
      </c>
      <c r="C56" s="34">
        <v>44657</v>
      </c>
      <c r="E56" s="34">
        <v>44678</v>
      </c>
      <c r="F56" t="s">
        <v>133</v>
      </c>
      <c r="H56">
        <v>14</v>
      </c>
      <c r="I56">
        <v>10</v>
      </c>
      <c r="J56">
        <v>8.9</v>
      </c>
      <c r="K56">
        <v>9.1999999999999993</v>
      </c>
    </row>
    <row r="57" spans="1:11" x14ac:dyDescent="0.6">
      <c r="A57">
        <v>11602843</v>
      </c>
      <c r="B57">
        <v>66</v>
      </c>
      <c r="C57" s="34">
        <v>44182</v>
      </c>
      <c r="E57" s="34">
        <v>44231</v>
      </c>
      <c r="F57" t="s">
        <v>134</v>
      </c>
      <c r="H57">
        <v>10</v>
      </c>
      <c r="I57">
        <v>11.3</v>
      </c>
      <c r="J57">
        <v>9.1</v>
      </c>
      <c r="K57">
        <v>9.3000000000000007</v>
      </c>
    </row>
    <row r="58" spans="1:11" x14ac:dyDescent="0.6">
      <c r="A58">
        <v>11762484</v>
      </c>
      <c r="B58">
        <v>48</v>
      </c>
      <c r="C58" s="34">
        <v>44483</v>
      </c>
      <c r="E58" s="34">
        <v>44606</v>
      </c>
      <c r="F58" t="s">
        <v>135</v>
      </c>
      <c r="H58">
        <v>13</v>
      </c>
      <c r="I58">
        <v>8.4</v>
      </c>
      <c r="J58">
        <v>8.5</v>
      </c>
      <c r="K58">
        <v>9.3000000000000007</v>
      </c>
    </row>
    <row r="59" spans="1:11" x14ac:dyDescent="0.6">
      <c r="A59">
        <v>11487645</v>
      </c>
      <c r="B59">
        <v>44</v>
      </c>
      <c r="C59" s="34">
        <v>45028</v>
      </c>
      <c r="E59" s="34">
        <v>45068</v>
      </c>
      <c r="F59" t="s">
        <v>136</v>
      </c>
      <c r="H59">
        <v>9</v>
      </c>
      <c r="I59">
        <v>9.4</v>
      </c>
      <c r="J59">
        <v>9.3000000000000007</v>
      </c>
      <c r="K59">
        <v>9.4</v>
      </c>
    </row>
    <row r="60" spans="1:11" x14ac:dyDescent="0.6">
      <c r="A60">
        <v>10832543</v>
      </c>
      <c r="B60">
        <v>42</v>
      </c>
      <c r="C60" s="34">
        <v>44727</v>
      </c>
      <c r="E60" s="34">
        <v>44756</v>
      </c>
      <c r="F60" t="s">
        <v>137</v>
      </c>
      <c r="H60">
        <v>15</v>
      </c>
      <c r="I60">
        <v>8.9</v>
      </c>
      <c r="J60">
        <v>7.7</v>
      </c>
      <c r="K60">
        <v>9.4</v>
      </c>
    </row>
    <row r="61" spans="1:11" x14ac:dyDescent="0.6">
      <c r="A61">
        <v>11914292</v>
      </c>
      <c r="B61">
        <v>68</v>
      </c>
      <c r="C61" s="34">
        <v>44755</v>
      </c>
      <c r="E61" s="34">
        <v>44792</v>
      </c>
      <c r="F61" t="s">
        <v>138</v>
      </c>
      <c r="H61">
        <v>5</v>
      </c>
      <c r="I61">
        <v>11.4</v>
      </c>
      <c r="J61">
        <v>9.4</v>
      </c>
      <c r="K61">
        <v>9.5</v>
      </c>
    </row>
    <row r="62" spans="1:11" x14ac:dyDescent="0.6">
      <c r="A62">
        <v>12063512</v>
      </c>
      <c r="B62">
        <v>69</v>
      </c>
      <c r="C62" s="34">
        <v>45007</v>
      </c>
      <c r="E62" s="34">
        <v>45037</v>
      </c>
      <c r="F62" t="s">
        <v>139</v>
      </c>
      <c r="H62">
        <v>22</v>
      </c>
      <c r="I62">
        <v>9.8000000000000007</v>
      </c>
      <c r="J62">
        <v>7</v>
      </c>
      <c r="K62">
        <v>9.5</v>
      </c>
    </row>
    <row r="63" spans="1:11" x14ac:dyDescent="0.6">
      <c r="A63">
        <v>11980406</v>
      </c>
      <c r="B63">
        <v>52</v>
      </c>
      <c r="C63" s="34">
        <v>44903</v>
      </c>
      <c r="E63" s="34">
        <v>44942</v>
      </c>
      <c r="F63" t="s">
        <v>140</v>
      </c>
      <c r="H63">
        <v>11</v>
      </c>
      <c r="I63">
        <v>8.9</v>
      </c>
      <c r="J63">
        <v>7.4</v>
      </c>
      <c r="K63">
        <v>9.6</v>
      </c>
    </row>
    <row r="64" spans="1:11" x14ac:dyDescent="0.6">
      <c r="A64">
        <v>3207595</v>
      </c>
      <c r="B64">
        <v>49</v>
      </c>
      <c r="C64" s="34">
        <v>44874</v>
      </c>
      <c r="E64" s="34">
        <v>44900</v>
      </c>
      <c r="F64" t="s">
        <v>141</v>
      </c>
      <c r="H64">
        <v>15</v>
      </c>
      <c r="I64">
        <v>9.9</v>
      </c>
      <c r="J64">
        <v>7.6</v>
      </c>
      <c r="K64">
        <v>9.6999999999999993</v>
      </c>
    </row>
    <row r="65" spans="1:11" x14ac:dyDescent="0.6">
      <c r="A65" s="31">
        <v>11944175</v>
      </c>
      <c r="B65" s="31">
        <v>61</v>
      </c>
      <c r="C65" s="36">
        <v>44811</v>
      </c>
      <c r="D65" s="31"/>
      <c r="E65" s="36">
        <v>44832</v>
      </c>
      <c r="F65" s="31" t="s">
        <v>142</v>
      </c>
      <c r="G65" s="31"/>
      <c r="H65" s="31">
        <v>5</v>
      </c>
      <c r="I65" s="31">
        <v>11.7</v>
      </c>
      <c r="J65" s="31">
        <v>8.4</v>
      </c>
      <c r="K65" s="31">
        <v>9.8000000000000007</v>
      </c>
    </row>
    <row r="66" spans="1:11" x14ac:dyDescent="0.6">
      <c r="A66">
        <v>11892833</v>
      </c>
      <c r="B66">
        <v>56</v>
      </c>
      <c r="C66" s="34">
        <v>44720</v>
      </c>
      <c r="E66" s="34">
        <v>44748</v>
      </c>
      <c r="F66" t="s">
        <v>143</v>
      </c>
      <c r="H66">
        <v>16</v>
      </c>
      <c r="I66">
        <v>10.7</v>
      </c>
      <c r="J66">
        <v>8.1</v>
      </c>
      <c r="K66">
        <v>9.8000000000000007</v>
      </c>
    </row>
    <row r="67" spans="1:11" x14ac:dyDescent="0.6">
      <c r="A67">
        <v>4682076</v>
      </c>
      <c r="B67">
        <v>59</v>
      </c>
      <c r="C67" s="34">
        <v>44581</v>
      </c>
      <c r="E67" s="37">
        <v>44622</v>
      </c>
      <c r="F67" t="s">
        <v>144</v>
      </c>
      <c r="H67">
        <v>0</v>
      </c>
      <c r="I67" t="s">
        <v>93</v>
      </c>
      <c r="J67">
        <v>9.8000000000000007</v>
      </c>
      <c r="K67">
        <v>10.1</v>
      </c>
    </row>
    <row r="68" spans="1:11" x14ac:dyDescent="0.6">
      <c r="A68">
        <v>11911757</v>
      </c>
      <c r="B68">
        <v>39</v>
      </c>
      <c r="C68" s="34">
        <v>44741</v>
      </c>
      <c r="E68" s="34">
        <v>44776</v>
      </c>
      <c r="F68" t="s">
        <v>145</v>
      </c>
      <c r="H68">
        <v>17</v>
      </c>
      <c r="I68">
        <v>9.4</v>
      </c>
      <c r="J68">
        <v>5.9</v>
      </c>
      <c r="K68">
        <v>10.199999999999999</v>
      </c>
    </row>
    <row r="69" spans="1:11" x14ac:dyDescent="0.6">
      <c r="A69">
        <v>6361285</v>
      </c>
      <c r="B69">
        <v>50</v>
      </c>
      <c r="C69" s="34">
        <v>44517</v>
      </c>
      <c r="E69" s="34">
        <v>44599</v>
      </c>
      <c r="F69" t="s">
        <v>146</v>
      </c>
      <c r="H69">
        <v>4</v>
      </c>
      <c r="I69">
        <v>10.5</v>
      </c>
      <c r="J69">
        <v>9.8000000000000007</v>
      </c>
      <c r="K69">
        <v>10.3</v>
      </c>
    </row>
    <row r="70" spans="1:11" x14ac:dyDescent="0.6">
      <c r="A70">
        <v>6960618</v>
      </c>
      <c r="B70">
        <v>66</v>
      </c>
      <c r="C70" s="34">
        <v>44273</v>
      </c>
      <c r="E70" s="34">
        <v>44312</v>
      </c>
      <c r="F70" t="s">
        <v>147</v>
      </c>
      <c r="H70">
        <v>9</v>
      </c>
      <c r="I70" t="s">
        <v>93</v>
      </c>
      <c r="J70">
        <v>6.6</v>
      </c>
      <c r="K70">
        <v>10.3</v>
      </c>
    </row>
    <row r="71" spans="1:11" x14ac:dyDescent="0.6">
      <c r="A71">
        <v>11929745</v>
      </c>
      <c r="B71">
        <v>47</v>
      </c>
      <c r="C71" s="34">
        <v>44776</v>
      </c>
      <c r="E71" s="34">
        <v>44806</v>
      </c>
      <c r="F71" t="s">
        <v>148</v>
      </c>
      <c r="G71" t="s">
        <v>149</v>
      </c>
      <c r="H71">
        <v>13</v>
      </c>
      <c r="I71">
        <v>9.9</v>
      </c>
      <c r="J71">
        <v>8.3000000000000007</v>
      </c>
      <c r="K71">
        <v>10.3</v>
      </c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0_公式0についての説明</vt:lpstr>
      <vt:lpstr>1_55検体偏差で評価方法</vt:lpstr>
      <vt:lpstr>2_重み付き偏差の評価方法</vt:lpstr>
      <vt:lpstr>3_0と1と2で何を得た</vt:lpstr>
      <vt:lpstr>4_公式0より検算</vt:lpstr>
      <vt:lpstr>5_BT結果分析</vt:lpstr>
      <vt:lpstr>公式0データソース</vt:lpstr>
      <vt:lpstr>55検体元RSU</vt:lpstr>
      <vt:lpstr>OncoTypeX元RSU</vt:lpstr>
      <vt:lpstr>basic_thresold_ct</vt:lpstr>
      <vt:lpstr>relative_thresold_sample</vt:lpstr>
      <vt:lpstr>relative_thresold_ct</vt:lpstr>
      <vt:lpstr>tac_sample</vt:lpstr>
      <vt:lpstr>tac_ct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江本 夏伯</dc:creator>
  <cp:keywords/>
  <dc:description/>
  <cp:lastModifiedBy>張 達曾</cp:lastModifiedBy>
  <cp:revision/>
  <dcterms:created xsi:type="dcterms:W3CDTF">2025-10-11T22:43:25Z</dcterms:created>
  <dcterms:modified xsi:type="dcterms:W3CDTF">2025-10-16T06:38:14Z</dcterms:modified>
  <cp:category/>
  <cp:contentStatus/>
</cp:coreProperties>
</file>