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rnaud\Perso\Langues\Thai\my_duolingo\"/>
    </mc:Choice>
  </mc:AlternateContent>
  <xr:revisionPtr revIDLastSave="0" documentId="8_{0DC1C63B-3B1D-4DB6-83C6-F15E24E003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_TH_alp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2" i="1" a="1"/>
  <c r="Q2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<sst xmlns="http://schemas.openxmlformats.org/spreadsheetml/2006/main" count="437" uniqueCount="166">
  <si>
    <t>ก</t>
  </si>
  <si>
    <t>g</t>
  </si>
  <si>
    <t>ko lakhan</t>
  </si>
  <si>
    <t>ข</t>
  </si>
  <si>
    <t>k</t>
  </si>
  <si>
    <t>khro khrwaï</t>
  </si>
  <si>
    <t>ฃ</t>
  </si>
  <si>
    <t>ค</t>
  </si>
  <si>
    <t>ฅ</t>
  </si>
  <si>
    <t>ฆ</t>
  </si>
  <si>
    <t>kh</t>
  </si>
  <si>
    <t>ง</t>
  </si>
  <si>
    <t>ng</t>
  </si>
  <si>
    <t>ngong</t>
  </si>
  <si>
    <t>จ</t>
  </si>
  <si>
    <t>j</t>
  </si>
  <si>
    <t>ço luci</t>
  </si>
  <si>
    <t>ฉ</t>
  </si>
  <si>
    <t>ch</t>
  </si>
  <si>
    <t>ช</t>
  </si>
  <si>
    <t>ซ</t>
  </si>
  <si>
    <t>s</t>
  </si>
  <si>
    <t>ço çala</t>
  </si>
  <si>
    <t>ฌ</t>
  </si>
  <si>
    <t>ญ</t>
  </si>
  <si>
    <t>y</t>
  </si>
  <si>
    <t>yo ying</t>
  </si>
  <si>
    <t>ฎ</t>
  </si>
  <si>
    <t>d</t>
  </si>
  <si>
    <t>do chada</t>
  </si>
  <si>
    <t>ฏ</t>
  </si>
  <si>
    <t>t</t>
  </si>
  <si>
    <t>to patak</t>
  </si>
  <si>
    <t>ฐ</t>
  </si>
  <si>
    <t>th</t>
  </si>
  <si>
    <t>tho than</t>
  </si>
  <si>
    <t>ฑ</t>
  </si>
  <si>
    <t>ฒ</t>
  </si>
  <si>
    <t>ณ</t>
  </si>
  <si>
    <t>n</t>
  </si>
  <si>
    <t>no nen</t>
  </si>
  <si>
    <t>ด</t>
  </si>
  <si>
    <t>do deaw</t>
  </si>
  <si>
    <t>ต</t>
  </si>
  <si>
    <t>to ta</t>
  </si>
  <si>
    <t>ถ</t>
  </si>
  <si>
    <t>tho thung</t>
  </si>
  <si>
    <t>ท</t>
  </si>
  <si>
    <t>ธ</t>
  </si>
  <si>
    <t>น</t>
  </si>
  <si>
    <t>no nu</t>
  </si>
  <si>
    <t>บ</t>
  </si>
  <si>
    <t>b</t>
  </si>
  <si>
    <t>bor bai</t>
  </si>
  <si>
    <t>ป</t>
  </si>
  <si>
    <t>p</t>
  </si>
  <si>
    <t>por pai</t>
  </si>
  <si>
    <t>ผ</t>
  </si>
  <si>
    <t>ph</t>
  </si>
  <si>
    <t>phor phai</t>
  </si>
  <si>
    <t>ฝ</t>
  </si>
  <si>
    <t>f</t>
  </si>
  <si>
    <t>fon</t>
  </si>
  <si>
    <t>พ</t>
  </si>
  <si>
    <t>ฟ</t>
  </si>
  <si>
    <t>ภ</t>
  </si>
  <si>
    <t>ม</t>
  </si>
  <si>
    <t>m</t>
  </si>
  <si>
    <t>mor mai</t>
  </si>
  <si>
    <t>ย</t>
  </si>
  <si>
    <t>ร</t>
  </si>
  <si>
    <t>r</t>
  </si>
  <si>
    <t>ron rua</t>
  </si>
  <si>
    <t>ล</t>
  </si>
  <si>
    <t>l</t>
  </si>
  <si>
    <t>lo ling</t>
  </si>
  <si>
    <t>ว</t>
  </si>
  <si>
    <t>w</t>
  </si>
  <si>
    <t>wor waen</t>
  </si>
  <si>
    <t>ศ</t>
  </si>
  <si>
    <t>sor sara</t>
  </si>
  <si>
    <t>ษ</t>
  </si>
  <si>
    <t>ส</t>
  </si>
  <si>
    <t>ห</t>
  </si>
  <si>
    <t>h</t>
  </si>
  <si>
    <t>ho nohough</t>
  </si>
  <si>
    <t>ฬ</t>
  </si>
  <si>
    <t>อ</t>
  </si>
  <si>
    <t>aw</t>
  </si>
  <si>
    <t>or awak</t>
  </si>
  <si>
    <t>ฮ</t>
  </si>
  <si>
    <t>Gor Gai</t>
  </si>
  <si>
    <t>Khor Khai</t>
  </si>
  <si>
    <t>Khwung Khai</t>
  </si>
  <si>
    <t>Khon Khai</t>
  </si>
  <si>
    <t>Ngong</t>
  </si>
  <si>
    <t>Cho Cho</t>
  </si>
  <si>
    <t>Cho Chu</t>
  </si>
  <si>
    <t>So Sua</t>
  </si>
  <si>
    <t>Yo Yak</t>
  </si>
  <si>
    <t>Do Chada</t>
  </si>
  <si>
    <t>To Patak</t>
  </si>
  <si>
    <t>Tho Than</t>
  </si>
  <si>
    <t>No Nen</t>
  </si>
  <si>
    <t>Do Deaw</t>
  </si>
  <si>
    <t>To Ta</t>
  </si>
  <si>
    <t>Tho Thung</t>
  </si>
  <si>
    <t>No Nu</t>
  </si>
  <si>
    <t>Bor bai</t>
  </si>
  <si>
    <t>Por Pai</t>
  </si>
  <si>
    <t>Phor Phai</t>
  </si>
  <si>
    <t>Fon</t>
  </si>
  <si>
    <t>Mor Mai</t>
  </si>
  <si>
    <t>Ron Rua</t>
  </si>
  <si>
    <t>Lor Lai</t>
  </si>
  <si>
    <t>Wor Waen</t>
  </si>
  <si>
    <t>Sor Sara</t>
  </si>
  <si>
    <t>Hor Hae</t>
  </si>
  <si>
    <t>Or Awak</t>
  </si>
  <si>
    <t xml:space="preserve">    ก (g) - as in "go"</t>
  </si>
  <si>
    <t xml:space="preserve">    ข (k) - as in "key"</t>
  </si>
  <si>
    <t xml:space="preserve">    ฃ (k) - as in "key"</t>
  </si>
  <si>
    <t xml:space="preserve">    ค (k) - as in "key"</t>
  </si>
  <si>
    <t xml:space="preserve">    ฅ (k) - as in "key"</t>
  </si>
  <si>
    <t xml:space="preserve">    ฆ (k) - as in "key"</t>
  </si>
  <si>
    <t xml:space="preserve">    ง (ng) - as in "sing"</t>
  </si>
  <si>
    <t xml:space="preserve">    จ (j) - as in "joke"</t>
  </si>
  <si>
    <t xml:space="preserve">    ฉ (ch) - as in "chat"</t>
  </si>
  <si>
    <t xml:space="preserve">    ช (ch) - as in "chat"</t>
  </si>
  <si>
    <t xml:space="preserve">    ซ (s) - as in "sing"</t>
  </si>
  <si>
    <t xml:space="preserve">    ฌ (ch) - as in "chat"</t>
  </si>
  <si>
    <t xml:space="preserve">    ญ (y) - as in "yes"</t>
  </si>
  <si>
    <t xml:space="preserve">    ฎ (d) - as in "dog"</t>
  </si>
  <si>
    <t xml:space="preserve">    ฏ (t) - as in "top"</t>
  </si>
  <si>
    <t xml:space="preserve">    ฐ (th) - as in "think"</t>
  </si>
  <si>
    <t xml:space="preserve">    ฑ (th) - as in "think"</t>
  </si>
  <si>
    <t xml:space="preserve">    ฒ (th) - as in "think"</t>
  </si>
  <si>
    <t xml:space="preserve">    ณ (n) - as in "no"</t>
  </si>
  <si>
    <t xml:space="preserve">    ด (d) - as in "dog"</t>
  </si>
  <si>
    <t xml:space="preserve">    ต (t) - as in "top"</t>
  </si>
  <si>
    <t xml:space="preserve">    ถ (th) - as in "think"</t>
  </si>
  <si>
    <t xml:space="preserve">    ท (th) - as in "think"</t>
  </si>
  <si>
    <t xml:space="preserve">    ธ (th) - as in "think"</t>
  </si>
  <si>
    <t xml:space="preserve">    น (n) - as in "no"</t>
  </si>
  <si>
    <t xml:space="preserve">    บ (b) - as in "boy"</t>
  </si>
  <si>
    <t xml:space="preserve">    ป (p) - as in "pop"</t>
  </si>
  <si>
    <t xml:space="preserve">    ผ (ph) - as in "phone"</t>
  </si>
  <si>
    <t xml:space="preserve">    ฝ (f) - as in "fan"</t>
  </si>
  <si>
    <t xml:space="preserve">    พ (ph) - as in "phone"</t>
  </si>
  <si>
    <t xml:space="preserve">    ฟ (f) - as in "fan"</t>
  </si>
  <si>
    <t xml:space="preserve">    ภ (ph) - as in "phone"</t>
  </si>
  <si>
    <t xml:space="preserve">    ม (m) - as in "man"</t>
  </si>
  <si>
    <t xml:space="preserve">    ย (y) - as in "yes"</t>
  </si>
  <si>
    <t xml:space="preserve">    ร (r) - as in "red"</t>
  </si>
  <si>
    <t xml:space="preserve">    ล (l) - as in "love"</t>
  </si>
  <si>
    <t xml:space="preserve">    ว (w) - as in "water"</t>
  </si>
  <si>
    <t xml:space="preserve">    ศ (s) - as in "sing"</t>
  </si>
  <si>
    <t xml:space="preserve">    ษ (s) - as in "sing"</t>
  </si>
  <si>
    <t xml:space="preserve">    ส (s) - as in "sing"</t>
  </si>
  <si>
    <t xml:space="preserve">    ห (h) - as in "house"</t>
  </si>
  <si>
    <t xml:space="preserve">    ฬ (l) - as in "love"</t>
  </si>
  <si>
    <t xml:space="preserve">    อ (aw) - as in "awe"</t>
  </si>
  <si>
    <t xml:space="preserve">    ฮ (h) - as in "house"</t>
  </si>
  <si>
    <t>English</t>
  </si>
  <si>
    <t>Karaoké</t>
  </si>
  <si>
    <t>Thaï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</si>
</sst>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topLeftCell="A22" workbookViewId="0">
      <selection activeCell="X38" sqref="X38"/>
    </sheetView>
  </sheetViews>
  <sheetFormatPr defaultRowHeight="15" x14ac:dyDescent="0.25"/>
  <sheetData>
    <row r="1" spans="1:20" x14ac:dyDescent="0.25">
      <c r="A1" t="s">
        <v>163</v>
      </c>
      <c r="B1" t="s">
        <v>164</v>
      </c>
      <c r="C1" t="s">
        <v>165</v>
      </c>
    </row>
    <row r="2" spans="1:20" ht="30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 t="s">
        <v>91</v>
      </c>
      <c r="G2" s="1" t="s">
        <v>0</v>
      </c>
      <c r="H2" s="1" t="s">
        <v>1</v>
      </c>
      <c r="I2" s="1" t="s">
        <v>91</v>
      </c>
      <c r="J2" t="s">
        <v>119</v>
      </c>
      <c r="M2" t="str" cm="1">
        <f t="array" ref="M2:N2">_xlfn.TEXTSPLIT(J2, "-")</f>
        <v xml:space="preserve">    ก (g) </v>
      </c>
      <c r="N2" t="str">
        <v xml:space="preserve"> as in "go"</v>
      </c>
      <c r="Q2" t="str" cm="1">
        <f t="array" ref="Q2:R2">_xlfn.TEXTSPLIT(J2, "(")</f>
        <v xml:space="preserve">    ก </v>
      </c>
      <c r="R2" t="str">
        <v>g) - as in "go"</v>
      </c>
      <c r="T2" t="str">
        <f>_xlfn.TEXTJOIN("", TRUE, _xlfn.TEXTBEFORE(R2, ")"), _xlfn.TEXTAFTER(R2, "-"))</f>
        <v>g as in "go"</v>
      </c>
    </row>
    <row r="3" spans="1:20" ht="30" x14ac:dyDescent="0.25">
      <c r="A3" s="1" t="s">
        <v>3</v>
      </c>
      <c r="B3" s="1" t="s">
        <v>4</v>
      </c>
      <c r="C3" s="1" t="s">
        <v>5</v>
      </c>
      <c r="D3" s="1" t="s">
        <v>3</v>
      </c>
      <c r="E3" s="1" t="s">
        <v>4</v>
      </c>
      <c r="F3" s="1" t="s">
        <v>92</v>
      </c>
      <c r="G3" s="1" t="s">
        <v>3</v>
      </c>
      <c r="H3" s="1" t="s">
        <v>4</v>
      </c>
      <c r="I3" s="1" t="s">
        <v>92</v>
      </c>
      <c r="J3" t="s">
        <v>120</v>
      </c>
      <c r="M3" t="str" cm="1">
        <f t="array" ref="M3:N3">_xlfn.TEXTSPLIT(J3, "-")</f>
        <v xml:space="preserve">    ข (k) </v>
      </c>
      <c r="N3" t="str">
        <v xml:space="preserve"> as in "key"</v>
      </c>
      <c r="Q3" t="str" cm="1">
        <f t="array" ref="Q3:R3">_xlfn.TEXTSPLIT(J3, "(")</f>
        <v xml:space="preserve">    ข </v>
      </c>
      <c r="R3" t="str">
        <v>k) - as in "key"</v>
      </c>
      <c r="T3" t="str">
        <f t="shared" ref="T3:T45" si="0">_xlfn.TEXTJOIN("", TRUE, _xlfn.TEXTBEFORE(R3, ")"), _xlfn.TEXTAFTER(R3, "-"))</f>
        <v>k as in "key"</v>
      </c>
    </row>
    <row r="4" spans="1:20" ht="30" x14ac:dyDescent="0.25">
      <c r="A4" s="1" t="s">
        <v>6</v>
      </c>
      <c r="B4" s="1" t="s">
        <v>4</v>
      </c>
      <c r="C4" s="1" t="s">
        <v>5</v>
      </c>
      <c r="D4" s="1" t="s">
        <v>6</v>
      </c>
      <c r="E4" s="1" t="s">
        <v>4</v>
      </c>
      <c r="F4" s="1" t="s">
        <v>93</v>
      </c>
      <c r="G4" s="1" t="s">
        <v>6</v>
      </c>
      <c r="H4" s="1" t="s">
        <v>4</v>
      </c>
      <c r="I4" s="1" t="s">
        <v>92</v>
      </c>
      <c r="J4" t="s">
        <v>121</v>
      </c>
      <c r="M4" t="str" cm="1">
        <f t="array" ref="M4:N4">_xlfn.TEXTSPLIT(J4, "-")</f>
        <v xml:space="preserve">    ฃ (k) </v>
      </c>
      <c r="N4" t="str">
        <v xml:space="preserve"> as in "key"</v>
      </c>
      <c r="Q4" t="str" cm="1">
        <f t="array" ref="Q4:R4">_xlfn.TEXTSPLIT(J4, "(")</f>
        <v xml:space="preserve">    ฃ </v>
      </c>
      <c r="R4" t="str">
        <v>k) - as in "key"</v>
      </c>
      <c r="T4" t="str">
        <f t="shared" si="0"/>
        <v>k as in "key"</v>
      </c>
    </row>
    <row r="5" spans="1:20" ht="30" x14ac:dyDescent="0.25">
      <c r="A5" s="1" t="s">
        <v>7</v>
      </c>
      <c r="B5" s="1" t="s">
        <v>4</v>
      </c>
      <c r="C5" s="1" t="s">
        <v>5</v>
      </c>
      <c r="D5" s="1" t="s">
        <v>7</v>
      </c>
      <c r="E5" s="1" t="s">
        <v>4</v>
      </c>
      <c r="F5" s="1" t="s">
        <v>92</v>
      </c>
      <c r="G5" s="1" t="s">
        <v>7</v>
      </c>
      <c r="H5" s="1" t="s">
        <v>4</v>
      </c>
      <c r="I5" s="1" t="s">
        <v>92</v>
      </c>
      <c r="J5" t="s">
        <v>122</v>
      </c>
      <c r="M5" t="str" cm="1">
        <f t="array" ref="M5:N5">_xlfn.TEXTSPLIT(J5, "-")</f>
        <v xml:space="preserve">    ค (k) </v>
      </c>
      <c r="N5" t="str">
        <v xml:space="preserve"> as in "key"</v>
      </c>
      <c r="Q5" t="str" cm="1">
        <f t="array" ref="Q5:R5">_xlfn.TEXTSPLIT(J5, "(")</f>
        <v xml:space="preserve">    ค </v>
      </c>
      <c r="R5" t="str">
        <v>k) - as in "key"</v>
      </c>
      <c r="T5" t="str">
        <f t="shared" si="0"/>
        <v>k as in "key"</v>
      </c>
    </row>
    <row r="6" spans="1:20" ht="30" x14ac:dyDescent="0.25">
      <c r="A6" s="1" t="s">
        <v>8</v>
      </c>
      <c r="B6" s="1" t="s">
        <v>4</v>
      </c>
      <c r="C6" s="1" t="s">
        <v>5</v>
      </c>
      <c r="D6" s="1" t="s">
        <v>8</v>
      </c>
      <c r="E6" s="1" t="s">
        <v>4</v>
      </c>
      <c r="F6" s="1" t="s">
        <v>94</v>
      </c>
      <c r="G6" s="1" t="s">
        <v>8</v>
      </c>
      <c r="H6" s="1" t="s">
        <v>4</v>
      </c>
      <c r="I6" s="1" t="s">
        <v>92</v>
      </c>
      <c r="J6" t="s">
        <v>123</v>
      </c>
      <c r="M6" t="str" cm="1">
        <f t="array" ref="M6:N6">_xlfn.TEXTSPLIT(J6, "-")</f>
        <v xml:space="preserve">    ฅ (k) </v>
      </c>
      <c r="N6" t="str">
        <v xml:space="preserve"> as in "key"</v>
      </c>
      <c r="Q6" t="str" cm="1">
        <f t="array" ref="Q6:R6">_xlfn.TEXTSPLIT(J6, "(")</f>
        <v xml:space="preserve">    ฅ </v>
      </c>
      <c r="R6" t="str">
        <v>k) - as in "key"</v>
      </c>
      <c r="T6" t="str">
        <f t="shared" si="0"/>
        <v>k as in "key"</v>
      </c>
    </row>
    <row r="7" spans="1:20" ht="30" x14ac:dyDescent="0.25">
      <c r="A7" s="1" t="s">
        <v>9</v>
      </c>
      <c r="B7" s="1" t="s">
        <v>10</v>
      </c>
      <c r="C7" s="1" t="s">
        <v>5</v>
      </c>
      <c r="D7" s="1" t="s">
        <v>9</v>
      </c>
      <c r="E7" s="1" t="s">
        <v>10</v>
      </c>
      <c r="F7" s="1" t="s">
        <v>92</v>
      </c>
      <c r="G7" s="1" t="s">
        <v>9</v>
      </c>
      <c r="H7" s="1" t="s">
        <v>4</v>
      </c>
      <c r="I7" s="1" t="s">
        <v>92</v>
      </c>
      <c r="J7" t="s">
        <v>124</v>
      </c>
      <c r="M7" t="str" cm="1">
        <f t="array" ref="M7:N7">_xlfn.TEXTSPLIT(J7, "-")</f>
        <v xml:space="preserve">    ฆ (k) </v>
      </c>
      <c r="N7" t="str">
        <v xml:space="preserve"> as in "key"</v>
      </c>
      <c r="Q7" t="str" cm="1">
        <f t="array" ref="Q7:R7">_xlfn.TEXTSPLIT(J7, "(")</f>
        <v xml:space="preserve">    ฆ </v>
      </c>
      <c r="R7" t="str">
        <v>k) - as in "key"</v>
      </c>
      <c r="T7" t="str">
        <f t="shared" si="0"/>
        <v>k as in "key"</v>
      </c>
    </row>
    <row r="8" spans="1:20" x14ac:dyDescent="0.25">
      <c r="A8" s="1" t="s">
        <v>11</v>
      </c>
      <c r="B8" s="1" t="s">
        <v>12</v>
      </c>
      <c r="C8" s="1" t="s">
        <v>13</v>
      </c>
      <c r="D8" s="1" t="s">
        <v>11</v>
      </c>
      <c r="E8" s="1" t="s">
        <v>12</v>
      </c>
      <c r="F8" s="1" t="s">
        <v>95</v>
      </c>
      <c r="G8" s="1" t="s">
        <v>11</v>
      </c>
      <c r="H8" s="1" t="s">
        <v>12</v>
      </c>
      <c r="I8" s="1" t="s">
        <v>95</v>
      </c>
      <c r="J8" t="s">
        <v>125</v>
      </c>
      <c r="M8" t="str" cm="1">
        <f t="array" ref="M8:N8">_xlfn.TEXTSPLIT(J8, "-")</f>
        <v xml:space="preserve">    ง (ng) </v>
      </c>
      <c r="N8" t="str">
        <v xml:space="preserve"> as in "sing"</v>
      </c>
      <c r="Q8" t="str" cm="1">
        <f t="array" ref="Q8:R8">_xlfn.TEXTSPLIT(J8, "(")</f>
        <v xml:space="preserve">    ง </v>
      </c>
      <c r="R8" t="str">
        <v>ng) - as in "sing"</v>
      </c>
      <c r="T8" t="str">
        <f t="shared" si="0"/>
        <v>ng as in "sing"</v>
      </c>
    </row>
    <row r="9" spans="1:20" x14ac:dyDescent="0.25">
      <c r="A9" s="1" t="s">
        <v>14</v>
      </c>
      <c r="B9" s="1" t="s">
        <v>15</v>
      </c>
      <c r="C9" s="1" t="s">
        <v>16</v>
      </c>
      <c r="D9" s="1" t="s">
        <v>14</v>
      </c>
      <c r="E9" s="1" t="s">
        <v>15</v>
      </c>
      <c r="F9" s="1" t="s">
        <v>96</v>
      </c>
      <c r="G9" s="1" t="s">
        <v>14</v>
      </c>
      <c r="H9" s="1" t="s">
        <v>15</v>
      </c>
      <c r="I9" s="1" t="s">
        <v>96</v>
      </c>
      <c r="J9" t="s">
        <v>126</v>
      </c>
      <c r="M9" t="str" cm="1">
        <f t="array" ref="M9:N9">_xlfn.TEXTSPLIT(J9, "-")</f>
        <v xml:space="preserve">    จ (j) </v>
      </c>
      <c r="N9" t="str">
        <v xml:space="preserve"> as in "joke"</v>
      </c>
      <c r="Q9" t="str" cm="1">
        <f t="array" ref="Q9:R9">_xlfn.TEXTSPLIT(J9, "(")</f>
        <v xml:space="preserve">    จ </v>
      </c>
      <c r="R9" t="str">
        <v>j) - as in "joke"</v>
      </c>
      <c r="T9" t="str">
        <f t="shared" si="0"/>
        <v>j as in "joke"</v>
      </c>
    </row>
    <row r="10" spans="1:20" x14ac:dyDescent="0.25">
      <c r="A10" s="1" t="s">
        <v>17</v>
      </c>
      <c r="B10" s="1" t="s">
        <v>18</v>
      </c>
      <c r="C10" s="1" t="s">
        <v>16</v>
      </c>
      <c r="D10" s="1" t="s">
        <v>17</v>
      </c>
      <c r="E10" s="1" t="s">
        <v>18</v>
      </c>
      <c r="F10" s="1" t="s">
        <v>97</v>
      </c>
      <c r="G10" s="1" t="s">
        <v>17</v>
      </c>
      <c r="H10" s="1" t="s">
        <v>18</v>
      </c>
      <c r="I10" s="1" t="s">
        <v>97</v>
      </c>
      <c r="J10" t="s">
        <v>127</v>
      </c>
      <c r="M10" t="str" cm="1">
        <f t="array" ref="M10:N10">_xlfn.TEXTSPLIT(J10, "-")</f>
        <v xml:space="preserve">    ฉ (ch) </v>
      </c>
      <c r="N10" t="str">
        <v xml:space="preserve"> as in "chat"</v>
      </c>
      <c r="Q10" t="str" cm="1">
        <f t="array" ref="Q10:R10">_xlfn.TEXTSPLIT(J10, "(")</f>
        <v xml:space="preserve">    ฉ </v>
      </c>
      <c r="R10" t="str">
        <v>ch) - as in "chat"</v>
      </c>
      <c r="T10" t="str">
        <f t="shared" si="0"/>
        <v>ch as in "chat"</v>
      </c>
    </row>
    <row r="11" spans="1:20" x14ac:dyDescent="0.25">
      <c r="A11" s="1" t="s">
        <v>19</v>
      </c>
      <c r="B11" s="1" t="s">
        <v>18</v>
      </c>
      <c r="C11" s="1" t="s">
        <v>16</v>
      </c>
      <c r="D11" s="1" t="s">
        <v>19</v>
      </c>
      <c r="E11" s="1" t="s">
        <v>18</v>
      </c>
      <c r="F11" s="1" t="s">
        <v>97</v>
      </c>
      <c r="G11" s="1" t="s">
        <v>19</v>
      </c>
      <c r="H11" s="1" t="s">
        <v>18</v>
      </c>
      <c r="I11" s="1" t="s">
        <v>97</v>
      </c>
      <c r="J11" t="s">
        <v>128</v>
      </c>
      <c r="M11" t="str" cm="1">
        <f t="array" ref="M11:N11">_xlfn.TEXTSPLIT(J11, "-")</f>
        <v xml:space="preserve">    ช (ch) </v>
      </c>
      <c r="N11" t="str">
        <v xml:space="preserve"> as in "chat"</v>
      </c>
      <c r="Q11" t="str" cm="1">
        <f t="array" ref="Q11:R11">_xlfn.TEXTSPLIT(J11, "(")</f>
        <v xml:space="preserve">    ช </v>
      </c>
      <c r="R11" t="str">
        <v>ch) - as in "chat"</v>
      </c>
      <c r="T11" t="str">
        <f t="shared" si="0"/>
        <v>ch as in "chat"</v>
      </c>
    </row>
    <row r="12" spans="1:20" x14ac:dyDescent="0.25">
      <c r="A12" s="1" t="s">
        <v>20</v>
      </c>
      <c r="B12" s="1" t="s">
        <v>21</v>
      </c>
      <c r="C12" s="1" t="s">
        <v>22</v>
      </c>
      <c r="D12" s="1" t="s">
        <v>20</v>
      </c>
      <c r="E12" s="1" t="s">
        <v>21</v>
      </c>
      <c r="F12" s="1" t="s">
        <v>98</v>
      </c>
      <c r="G12" s="1" t="s">
        <v>20</v>
      </c>
      <c r="H12" s="1" t="s">
        <v>21</v>
      </c>
      <c r="I12" s="1" t="s">
        <v>98</v>
      </c>
      <c r="J12" t="s">
        <v>129</v>
      </c>
      <c r="M12" t="str" cm="1">
        <f t="array" ref="M12:N12">_xlfn.TEXTSPLIT(J12, "-")</f>
        <v xml:space="preserve">    ซ (s) </v>
      </c>
      <c r="N12" t="str">
        <v xml:space="preserve"> as in "sing"</v>
      </c>
      <c r="Q12" t="str" cm="1">
        <f t="array" ref="Q12:R12">_xlfn.TEXTSPLIT(J12, "(")</f>
        <v xml:space="preserve">    ซ </v>
      </c>
      <c r="R12" t="str">
        <v>s) - as in "sing"</v>
      </c>
      <c r="T12" t="str">
        <f t="shared" si="0"/>
        <v>s as in "sing"</v>
      </c>
    </row>
    <row r="13" spans="1:20" x14ac:dyDescent="0.25">
      <c r="A13" s="1" t="s">
        <v>23</v>
      </c>
      <c r="B13" s="1" t="s">
        <v>18</v>
      </c>
      <c r="C13" s="1" t="s">
        <v>16</v>
      </c>
      <c r="D13" s="1" t="s">
        <v>23</v>
      </c>
      <c r="E13" s="1" t="s">
        <v>18</v>
      </c>
      <c r="F13" s="1" t="s">
        <v>97</v>
      </c>
      <c r="G13" s="1" t="s">
        <v>23</v>
      </c>
      <c r="H13" s="1" t="s">
        <v>18</v>
      </c>
      <c r="I13" s="1" t="s">
        <v>97</v>
      </c>
      <c r="J13" t="s">
        <v>130</v>
      </c>
      <c r="M13" t="str" cm="1">
        <f t="array" ref="M13:N13">_xlfn.TEXTSPLIT(J13, "-")</f>
        <v xml:space="preserve">    ฌ (ch) </v>
      </c>
      <c r="N13" t="str">
        <v xml:space="preserve"> as in "chat"</v>
      </c>
      <c r="Q13" t="str" cm="1">
        <f t="array" ref="Q13:R13">_xlfn.TEXTSPLIT(J13, "(")</f>
        <v xml:space="preserve">    ฌ </v>
      </c>
      <c r="R13" t="str">
        <v>ch) - as in "chat"</v>
      </c>
      <c r="T13" t="str">
        <f t="shared" si="0"/>
        <v>ch as in "chat"</v>
      </c>
    </row>
    <row r="14" spans="1:20" x14ac:dyDescent="0.25">
      <c r="A14" s="1" t="s">
        <v>24</v>
      </c>
      <c r="B14" s="1" t="s">
        <v>25</v>
      </c>
      <c r="C14" s="1" t="s">
        <v>26</v>
      </c>
      <c r="D14" s="1" t="s">
        <v>24</v>
      </c>
      <c r="E14" s="1" t="s">
        <v>25</v>
      </c>
      <c r="F14" s="1" t="s">
        <v>99</v>
      </c>
      <c r="G14" s="1" t="s">
        <v>24</v>
      </c>
      <c r="H14" s="1" t="s">
        <v>25</v>
      </c>
      <c r="I14" s="1" t="s">
        <v>99</v>
      </c>
      <c r="J14" t="s">
        <v>131</v>
      </c>
      <c r="M14" t="str" cm="1">
        <f t="array" ref="M14:N14">_xlfn.TEXTSPLIT(J14, "-")</f>
        <v xml:space="preserve">    ญ (y) </v>
      </c>
      <c r="N14" t="str">
        <v xml:space="preserve"> as in "yes"</v>
      </c>
      <c r="Q14" t="str" cm="1">
        <f t="array" ref="Q14:R14">_xlfn.TEXTSPLIT(J14, "(")</f>
        <v xml:space="preserve">    ญ </v>
      </c>
      <c r="R14" t="str">
        <v>y) - as in "yes"</v>
      </c>
      <c r="T14" t="str">
        <f t="shared" si="0"/>
        <v>y as in "yes"</v>
      </c>
    </row>
    <row r="15" spans="1:20" ht="30" x14ac:dyDescent="0.25">
      <c r="A15" s="1" t="s">
        <v>27</v>
      </c>
      <c r="B15" s="1" t="s">
        <v>28</v>
      </c>
      <c r="C15" s="1" t="s">
        <v>29</v>
      </c>
      <c r="D15" s="1" t="s">
        <v>27</v>
      </c>
      <c r="E15" s="1" t="s">
        <v>28</v>
      </c>
      <c r="F15" s="1" t="s">
        <v>100</v>
      </c>
      <c r="G15" s="1" t="s">
        <v>27</v>
      </c>
      <c r="H15" s="1" t="s">
        <v>28</v>
      </c>
      <c r="I15" s="1" t="s">
        <v>100</v>
      </c>
      <c r="J15" t="s">
        <v>132</v>
      </c>
      <c r="M15" t="str" cm="1">
        <f t="array" ref="M15:N15">_xlfn.TEXTSPLIT(J15, "-")</f>
        <v xml:space="preserve">    ฎ (d) </v>
      </c>
      <c r="N15" t="str">
        <v xml:space="preserve"> as in "dog"</v>
      </c>
      <c r="Q15" t="str" cm="1">
        <f t="array" ref="Q15:R15">_xlfn.TEXTSPLIT(J15, "(")</f>
        <v xml:space="preserve">    ฎ </v>
      </c>
      <c r="R15" t="str">
        <v>d) - as in "dog"</v>
      </c>
      <c r="T15" t="str">
        <f t="shared" si="0"/>
        <v>d as in "dog"</v>
      </c>
    </row>
    <row r="16" spans="1:20" x14ac:dyDescent="0.25">
      <c r="A16" s="1" t="s">
        <v>30</v>
      </c>
      <c r="B16" s="1" t="s">
        <v>31</v>
      </c>
      <c r="C16" s="1" t="s">
        <v>32</v>
      </c>
      <c r="D16" s="1" t="s">
        <v>30</v>
      </c>
      <c r="E16" s="1" t="s">
        <v>31</v>
      </c>
      <c r="F16" s="1" t="s">
        <v>101</v>
      </c>
      <c r="G16" s="1" t="s">
        <v>30</v>
      </c>
      <c r="H16" s="1" t="s">
        <v>31</v>
      </c>
      <c r="I16" s="1" t="s">
        <v>101</v>
      </c>
      <c r="J16" t="s">
        <v>133</v>
      </c>
      <c r="M16" t="str" cm="1">
        <f t="array" ref="M16:N16">_xlfn.TEXTSPLIT(J16, "-")</f>
        <v xml:space="preserve">    ฏ (t) </v>
      </c>
      <c r="N16" t="str">
        <v xml:space="preserve"> as in "top"</v>
      </c>
      <c r="Q16" t="str" cm="1">
        <f t="array" ref="Q16:R16">_xlfn.TEXTSPLIT(J16, "(")</f>
        <v xml:space="preserve">    ฏ </v>
      </c>
      <c r="R16" t="str">
        <v>t) - as in "top"</v>
      </c>
      <c r="T16" t="str">
        <f t="shared" si="0"/>
        <v>t as in "top"</v>
      </c>
    </row>
    <row r="17" spans="1:20" x14ac:dyDescent="0.25">
      <c r="A17" s="1" t="s">
        <v>33</v>
      </c>
      <c r="B17" s="1" t="s">
        <v>34</v>
      </c>
      <c r="C17" s="1" t="s">
        <v>35</v>
      </c>
      <c r="D17" s="1" t="s">
        <v>33</v>
      </c>
      <c r="E17" s="1" t="s">
        <v>34</v>
      </c>
      <c r="F17" s="1" t="s">
        <v>102</v>
      </c>
      <c r="G17" s="1" t="s">
        <v>33</v>
      </c>
      <c r="H17" s="1" t="s">
        <v>34</v>
      </c>
      <c r="I17" s="1" t="s">
        <v>102</v>
      </c>
      <c r="J17" t="s">
        <v>134</v>
      </c>
      <c r="M17" t="str" cm="1">
        <f t="array" ref="M17:N17">_xlfn.TEXTSPLIT(J17, "-")</f>
        <v xml:space="preserve">    ฐ (th) </v>
      </c>
      <c r="N17" t="str">
        <v xml:space="preserve"> as in "think"</v>
      </c>
      <c r="Q17" t="str" cm="1">
        <f t="array" ref="Q17:R17">_xlfn.TEXTSPLIT(J17, "(")</f>
        <v xml:space="preserve">    ฐ </v>
      </c>
      <c r="R17" t="str">
        <v>th) - as in "think"</v>
      </c>
      <c r="T17" t="str">
        <f t="shared" si="0"/>
        <v>th as in "think"</v>
      </c>
    </row>
    <row r="18" spans="1:20" x14ac:dyDescent="0.25">
      <c r="A18" s="1" t="s">
        <v>36</v>
      </c>
      <c r="B18" s="1" t="s">
        <v>34</v>
      </c>
      <c r="C18" s="1" t="s">
        <v>35</v>
      </c>
      <c r="D18" s="1" t="s">
        <v>36</v>
      </c>
      <c r="E18" s="1" t="s">
        <v>34</v>
      </c>
      <c r="F18" s="1" t="s">
        <v>102</v>
      </c>
      <c r="G18" s="1" t="s">
        <v>36</v>
      </c>
      <c r="H18" s="1" t="s">
        <v>34</v>
      </c>
      <c r="I18" s="1" t="s">
        <v>102</v>
      </c>
      <c r="J18" t="s">
        <v>135</v>
      </c>
      <c r="M18" t="str" cm="1">
        <f t="array" ref="M18:N18">_xlfn.TEXTSPLIT(J18, "-")</f>
        <v xml:space="preserve">    ฑ (th) </v>
      </c>
      <c r="N18" t="str">
        <v xml:space="preserve"> as in "think"</v>
      </c>
      <c r="Q18" t="str" cm="1">
        <f t="array" ref="Q18:R18">_xlfn.TEXTSPLIT(J18, "(")</f>
        <v xml:space="preserve">    ฑ </v>
      </c>
      <c r="R18" t="str">
        <v>th) - as in "think"</v>
      </c>
      <c r="T18" t="str">
        <f t="shared" si="0"/>
        <v>th as in "think"</v>
      </c>
    </row>
    <row r="19" spans="1:20" x14ac:dyDescent="0.25">
      <c r="A19" s="1" t="s">
        <v>37</v>
      </c>
      <c r="B19" s="1" t="s">
        <v>34</v>
      </c>
      <c r="C19" s="1" t="s">
        <v>35</v>
      </c>
      <c r="D19" s="1" t="s">
        <v>37</v>
      </c>
      <c r="E19" s="1" t="s">
        <v>34</v>
      </c>
      <c r="F19" s="1" t="s">
        <v>102</v>
      </c>
      <c r="G19" s="1" t="s">
        <v>37</v>
      </c>
      <c r="H19" s="1" t="s">
        <v>34</v>
      </c>
      <c r="I19" s="1" t="s">
        <v>102</v>
      </c>
      <c r="J19" t="s">
        <v>136</v>
      </c>
      <c r="M19" t="str" cm="1">
        <f t="array" ref="M19:N19">_xlfn.TEXTSPLIT(J19, "-")</f>
        <v xml:space="preserve">    ฒ (th) </v>
      </c>
      <c r="N19" t="str">
        <v xml:space="preserve"> as in "think"</v>
      </c>
      <c r="Q19" t="str" cm="1">
        <f t="array" ref="Q19:R19">_xlfn.TEXTSPLIT(J19, "(")</f>
        <v xml:space="preserve">    ฒ </v>
      </c>
      <c r="R19" t="str">
        <v>th) - as in "think"</v>
      </c>
      <c r="T19" t="str">
        <f t="shared" si="0"/>
        <v>th as in "think"</v>
      </c>
    </row>
    <row r="20" spans="1:20" x14ac:dyDescent="0.25">
      <c r="A20" s="1" t="s">
        <v>38</v>
      </c>
      <c r="B20" s="1" t="s">
        <v>39</v>
      </c>
      <c r="C20" s="1" t="s">
        <v>40</v>
      </c>
      <c r="D20" s="1" t="s">
        <v>38</v>
      </c>
      <c r="E20" s="1" t="s">
        <v>39</v>
      </c>
      <c r="F20" s="1" t="s">
        <v>103</v>
      </c>
      <c r="G20" s="1" t="s">
        <v>38</v>
      </c>
      <c r="H20" s="1" t="s">
        <v>39</v>
      </c>
      <c r="I20" s="1" t="s">
        <v>103</v>
      </c>
      <c r="J20" t="s">
        <v>137</v>
      </c>
      <c r="M20" t="str" cm="1">
        <f t="array" ref="M20:N20">_xlfn.TEXTSPLIT(J20, "-")</f>
        <v xml:space="preserve">    ณ (n) </v>
      </c>
      <c r="N20" t="str">
        <v xml:space="preserve"> as in "no"</v>
      </c>
      <c r="Q20" t="str" cm="1">
        <f t="array" ref="Q20:R20">_xlfn.TEXTSPLIT(J20, "(")</f>
        <v xml:space="preserve">    ณ </v>
      </c>
      <c r="R20" t="str">
        <v>n) - as in "no"</v>
      </c>
      <c r="T20" t="str">
        <f t="shared" si="0"/>
        <v>n as in "no"</v>
      </c>
    </row>
    <row r="21" spans="1:20" x14ac:dyDescent="0.25">
      <c r="A21" s="1" t="s">
        <v>41</v>
      </c>
      <c r="B21" s="1" t="s">
        <v>28</v>
      </c>
      <c r="C21" s="1" t="s">
        <v>42</v>
      </c>
      <c r="D21" s="1" t="s">
        <v>41</v>
      </c>
      <c r="E21" s="1" t="s">
        <v>28</v>
      </c>
      <c r="F21" s="1" t="s">
        <v>104</v>
      </c>
      <c r="G21" s="1" t="s">
        <v>41</v>
      </c>
      <c r="H21" s="1" t="s">
        <v>28</v>
      </c>
      <c r="I21" s="1" t="s">
        <v>104</v>
      </c>
      <c r="J21" t="s">
        <v>138</v>
      </c>
      <c r="M21" t="str" cm="1">
        <f t="array" ref="M21:N21">_xlfn.TEXTSPLIT(J21, "-")</f>
        <v xml:space="preserve">    ด (d) </v>
      </c>
      <c r="N21" t="str">
        <v xml:space="preserve"> as in "dog"</v>
      </c>
      <c r="Q21" t="str" cm="1">
        <f t="array" ref="Q21:R21">_xlfn.TEXTSPLIT(J21, "(")</f>
        <v xml:space="preserve">    ด </v>
      </c>
      <c r="R21" t="str">
        <v>d) - as in "dog"</v>
      </c>
      <c r="T21" t="str">
        <f t="shared" si="0"/>
        <v>d as in "dog"</v>
      </c>
    </row>
    <row r="22" spans="1:20" x14ac:dyDescent="0.25">
      <c r="A22" s="1" t="s">
        <v>43</v>
      </c>
      <c r="B22" s="1" t="s">
        <v>31</v>
      </c>
      <c r="C22" s="1" t="s">
        <v>44</v>
      </c>
      <c r="D22" s="1" t="s">
        <v>43</v>
      </c>
      <c r="E22" s="1" t="s">
        <v>31</v>
      </c>
      <c r="F22" s="1" t="s">
        <v>105</v>
      </c>
      <c r="G22" s="1" t="s">
        <v>43</v>
      </c>
      <c r="H22" s="1" t="s">
        <v>31</v>
      </c>
      <c r="I22" s="1" t="s">
        <v>105</v>
      </c>
      <c r="J22" t="s">
        <v>139</v>
      </c>
      <c r="M22" t="str" cm="1">
        <f t="array" ref="M22:N22">_xlfn.TEXTSPLIT(J22, "-")</f>
        <v xml:space="preserve">    ต (t) </v>
      </c>
      <c r="N22" t="str">
        <v xml:space="preserve"> as in "top"</v>
      </c>
      <c r="Q22" t="str" cm="1">
        <f t="array" ref="Q22:R22">_xlfn.TEXTSPLIT(J22, "(")</f>
        <v xml:space="preserve">    ต </v>
      </c>
      <c r="R22" t="str">
        <v>t) - as in "top"</v>
      </c>
      <c r="T22" t="str">
        <f t="shared" si="0"/>
        <v>t as in "top"</v>
      </c>
    </row>
    <row r="23" spans="1:20" ht="30" x14ac:dyDescent="0.25">
      <c r="A23" s="1" t="s">
        <v>45</v>
      </c>
      <c r="B23" s="1" t="s">
        <v>34</v>
      </c>
      <c r="C23" s="1" t="s">
        <v>46</v>
      </c>
      <c r="D23" s="1" t="s">
        <v>45</v>
      </c>
      <c r="E23" s="1" t="s">
        <v>34</v>
      </c>
      <c r="F23" s="1" t="s">
        <v>106</v>
      </c>
      <c r="G23" s="1" t="s">
        <v>45</v>
      </c>
      <c r="H23" s="1" t="s">
        <v>34</v>
      </c>
      <c r="I23" s="1" t="s">
        <v>106</v>
      </c>
      <c r="J23" t="s">
        <v>140</v>
      </c>
      <c r="M23" t="str" cm="1">
        <f t="array" ref="M23:N23">_xlfn.TEXTSPLIT(J23, "-")</f>
        <v xml:space="preserve">    ถ (th) </v>
      </c>
      <c r="N23" t="str">
        <v xml:space="preserve"> as in "think"</v>
      </c>
      <c r="Q23" t="str" cm="1">
        <f t="array" ref="Q23:R23">_xlfn.TEXTSPLIT(J23, "(")</f>
        <v xml:space="preserve">    ถ </v>
      </c>
      <c r="R23" t="str">
        <v>th) - as in "think"</v>
      </c>
      <c r="T23" t="str">
        <f t="shared" si="0"/>
        <v>th as in "think"</v>
      </c>
    </row>
    <row r="24" spans="1:20" ht="30" x14ac:dyDescent="0.25">
      <c r="A24" s="1" t="s">
        <v>47</v>
      </c>
      <c r="B24" s="1" t="s">
        <v>34</v>
      </c>
      <c r="C24" s="1" t="s">
        <v>46</v>
      </c>
      <c r="D24" s="1" t="s">
        <v>47</v>
      </c>
      <c r="E24" s="1" t="s">
        <v>34</v>
      </c>
      <c r="F24" s="1" t="s">
        <v>106</v>
      </c>
      <c r="G24" s="1" t="s">
        <v>47</v>
      </c>
      <c r="H24" s="1" t="s">
        <v>34</v>
      </c>
      <c r="I24" s="1" t="s">
        <v>106</v>
      </c>
      <c r="J24" t="s">
        <v>141</v>
      </c>
      <c r="M24" t="str" cm="1">
        <f t="array" ref="M24:N24">_xlfn.TEXTSPLIT(J24, "-")</f>
        <v xml:space="preserve">    ท (th) </v>
      </c>
      <c r="N24" t="str">
        <v xml:space="preserve"> as in "think"</v>
      </c>
      <c r="Q24" t="str" cm="1">
        <f t="array" ref="Q24:R24">_xlfn.TEXTSPLIT(J24, "(")</f>
        <v xml:space="preserve">    ท </v>
      </c>
      <c r="R24" t="str">
        <v>th) - as in "think"</v>
      </c>
      <c r="T24" t="str">
        <f t="shared" si="0"/>
        <v>th as in "think"</v>
      </c>
    </row>
    <row r="25" spans="1:20" ht="30" x14ac:dyDescent="0.25">
      <c r="A25" s="1" t="s">
        <v>48</v>
      </c>
      <c r="B25" s="1" t="s">
        <v>34</v>
      </c>
      <c r="C25" s="1" t="s">
        <v>46</v>
      </c>
      <c r="D25" s="1" t="s">
        <v>48</v>
      </c>
      <c r="E25" s="1" t="s">
        <v>34</v>
      </c>
      <c r="F25" s="1" t="s">
        <v>106</v>
      </c>
      <c r="G25" s="1" t="s">
        <v>48</v>
      </c>
      <c r="H25" s="1" t="s">
        <v>34</v>
      </c>
      <c r="I25" s="1" t="s">
        <v>106</v>
      </c>
      <c r="J25" t="s">
        <v>142</v>
      </c>
      <c r="M25" t="str" cm="1">
        <f t="array" ref="M25:N25">_xlfn.TEXTSPLIT(J25, "-")</f>
        <v xml:space="preserve">    ธ (th) </v>
      </c>
      <c r="N25" t="str">
        <v xml:space="preserve"> as in "think"</v>
      </c>
      <c r="Q25" t="str" cm="1">
        <f t="array" ref="Q25:R25">_xlfn.TEXTSPLIT(J25, "(")</f>
        <v xml:space="preserve">    ธ </v>
      </c>
      <c r="R25" t="str">
        <v>th) - as in "think"</v>
      </c>
      <c r="T25" t="str">
        <f t="shared" si="0"/>
        <v>th as in "think"</v>
      </c>
    </row>
    <row r="26" spans="1:20" x14ac:dyDescent="0.25">
      <c r="A26" s="1" t="s">
        <v>49</v>
      </c>
      <c r="B26" s="1" t="s">
        <v>39</v>
      </c>
      <c r="C26" s="1" t="s">
        <v>50</v>
      </c>
      <c r="D26" s="1" t="s">
        <v>49</v>
      </c>
      <c r="E26" s="1" t="s">
        <v>39</v>
      </c>
      <c r="F26" s="1" t="s">
        <v>107</v>
      </c>
      <c r="G26" s="1" t="s">
        <v>49</v>
      </c>
      <c r="H26" s="1" t="s">
        <v>39</v>
      </c>
      <c r="I26" s="1" t="s">
        <v>107</v>
      </c>
      <c r="J26" t="s">
        <v>143</v>
      </c>
      <c r="M26" t="str" cm="1">
        <f t="array" ref="M26:N26">_xlfn.TEXTSPLIT(J26, "-")</f>
        <v xml:space="preserve">    น (n) </v>
      </c>
      <c r="N26" t="str">
        <v xml:space="preserve"> as in "no"</v>
      </c>
      <c r="Q26" t="str" cm="1">
        <f t="array" ref="Q26:R26">_xlfn.TEXTSPLIT(J26, "(")</f>
        <v xml:space="preserve">    น </v>
      </c>
      <c r="R26" t="str">
        <v>n) - as in "no"</v>
      </c>
      <c r="T26" t="str">
        <f t="shared" si="0"/>
        <v>n as in "no"</v>
      </c>
    </row>
    <row r="27" spans="1:20" x14ac:dyDescent="0.25">
      <c r="A27" s="1" t="s">
        <v>51</v>
      </c>
      <c r="B27" s="1" t="s">
        <v>52</v>
      </c>
      <c r="C27" s="1" t="s">
        <v>53</v>
      </c>
      <c r="D27" s="1" t="s">
        <v>51</v>
      </c>
      <c r="E27" s="1" t="s">
        <v>52</v>
      </c>
      <c r="F27" s="1" t="s">
        <v>108</v>
      </c>
      <c r="G27" s="1" t="s">
        <v>51</v>
      </c>
      <c r="H27" s="1" t="s">
        <v>52</v>
      </c>
      <c r="I27" s="1" t="s">
        <v>108</v>
      </c>
      <c r="J27" t="s">
        <v>144</v>
      </c>
      <c r="M27" t="str" cm="1">
        <f t="array" ref="M27:N27">_xlfn.TEXTSPLIT(J27, "-")</f>
        <v xml:space="preserve">    บ (b) </v>
      </c>
      <c r="N27" t="str">
        <v xml:space="preserve"> as in "boy"</v>
      </c>
      <c r="Q27" t="str" cm="1">
        <f t="array" ref="Q27:R27">_xlfn.TEXTSPLIT(J27, "(")</f>
        <v xml:space="preserve">    บ </v>
      </c>
      <c r="R27" t="str">
        <v>b) - as in "boy"</v>
      </c>
      <c r="T27" t="str">
        <f t="shared" si="0"/>
        <v>b as in "boy"</v>
      </c>
    </row>
    <row r="28" spans="1:20" x14ac:dyDescent="0.25">
      <c r="A28" s="1" t="s">
        <v>54</v>
      </c>
      <c r="B28" s="1" t="s">
        <v>55</v>
      </c>
      <c r="C28" s="1" t="s">
        <v>56</v>
      </c>
      <c r="D28" s="1" t="s">
        <v>54</v>
      </c>
      <c r="E28" s="1" t="s">
        <v>55</v>
      </c>
      <c r="F28" s="1" t="s">
        <v>109</v>
      </c>
      <c r="G28" s="1" t="s">
        <v>54</v>
      </c>
      <c r="H28" s="1" t="s">
        <v>55</v>
      </c>
      <c r="I28" s="1" t="s">
        <v>109</v>
      </c>
      <c r="J28" t="s">
        <v>145</v>
      </c>
      <c r="M28" t="str" cm="1">
        <f t="array" ref="M28:N28">_xlfn.TEXTSPLIT(J28, "-")</f>
        <v xml:space="preserve">    ป (p) </v>
      </c>
      <c r="N28" t="str">
        <v xml:space="preserve"> as in "pop"</v>
      </c>
      <c r="Q28" t="str" cm="1">
        <f t="array" ref="Q28:R28">_xlfn.TEXTSPLIT(J28, "(")</f>
        <v xml:space="preserve">    ป </v>
      </c>
      <c r="R28" t="str">
        <v>p) - as in "pop"</v>
      </c>
      <c r="T28" t="str">
        <f t="shared" si="0"/>
        <v>p as in "pop"</v>
      </c>
    </row>
    <row r="29" spans="1:20" ht="30" x14ac:dyDescent="0.25">
      <c r="A29" s="1" t="s">
        <v>57</v>
      </c>
      <c r="B29" s="1" t="s">
        <v>58</v>
      </c>
      <c r="C29" s="1" t="s">
        <v>59</v>
      </c>
      <c r="D29" s="1" t="s">
        <v>57</v>
      </c>
      <c r="E29" s="1" t="s">
        <v>58</v>
      </c>
      <c r="F29" s="1" t="s">
        <v>110</v>
      </c>
      <c r="G29" s="1" t="s">
        <v>57</v>
      </c>
      <c r="H29" s="1" t="s">
        <v>58</v>
      </c>
      <c r="I29" s="1" t="s">
        <v>110</v>
      </c>
      <c r="J29" t="s">
        <v>146</v>
      </c>
      <c r="M29" t="str" cm="1">
        <f t="array" ref="M29:N29">_xlfn.TEXTSPLIT(J29, "-")</f>
        <v xml:space="preserve">    ผ (ph) </v>
      </c>
      <c r="N29" t="str">
        <v xml:space="preserve"> as in "phone"</v>
      </c>
      <c r="Q29" t="str" cm="1">
        <f t="array" ref="Q29:R29">_xlfn.TEXTSPLIT(J29, "(")</f>
        <v xml:space="preserve">    ผ </v>
      </c>
      <c r="R29" t="str">
        <v>ph) - as in "phone"</v>
      </c>
      <c r="T29" t="str">
        <f t="shared" si="0"/>
        <v>ph as in "phone"</v>
      </c>
    </row>
    <row r="30" spans="1:20" x14ac:dyDescent="0.25">
      <c r="A30" s="1" t="s">
        <v>60</v>
      </c>
      <c r="B30" s="1" t="s">
        <v>61</v>
      </c>
      <c r="C30" s="1" t="s">
        <v>62</v>
      </c>
      <c r="D30" s="1" t="s">
        <v>60</v>
      </c>
      <c r="E30" s="1" t="s">
        <v>61</v>
      </c>
      <c r="F30" s="1" t="s">
        <v>111</v>
      </c>
      <c r="G30" s="1" t="s">
        <v>60</v>
      </c>
      <c r="H30" s="1" t="s">
        <v>61</v>
      </c>
      <c r="I30" s="1" t="s">
        <v>111</v>
      </c>
      <c r="J30" t="s">
        <v>147</v>
      </c>
      <c r="M30" t="str" cm="1">
        <f t="array" ref="M30:N30">_xlfn.TEXTSPLIT(J30, "-")</f>
        <v xml:space="preserve">    ฝ (f) </v>
      </c>
      <c r="N30" t="str">
        <v xml:space="preserve"> as in "fan"</v>
      </c>
      <c r="Q30" t="str" cm="1">
        <f t="array" ref="Q30:R30">_xlfn.TEXTSPLIT(J30, "(")</f>
        <v xml:space="preserve">    ฝ </v>
      </c>
      <c r="R30" t="str">
        <v>f) - as in "fan"</v>
      </c>
      <c r="T30" t="str">
        <f t="shared" si="0"/>
        <v>f as in "fan"</v>
      </c>
    </row>
    <row r="31" spans="1:20" ht="30" x14ac:dyDescent="0.25">
      <c r="A31" s="1" t="s">
        <v>63</v>
      </c>
      <c r="B31" s="1" t="s">
        <v>58</v>
      </c>
      <c r="C31" s="1" t="s">
        <v>59</v>
      </c>
      <c r="D31" s="1" t="s">
        <v>63</v>
      </c>
      <c r="E31" s="1" t="s">
        <v>58</v>
      </c>
      <c r="F31" s="1" t="s">
        <v>110</v>
      </c>
      <c r="G31" s="1" t="s">
        <v>63</v>
      </c>
      <c r="H31" s="1" t="s">
        <v>58</v>
      </c>
      <c r="I31" s="1" t="s">
        <v>110</v>
      </c>
      <c r="J31" t="s">
        <v>148</v>
      </c>
      <c r="M31" t="str" cm="1">
        <f t="array" ref="M31:N31">_xlfn.TEXTSPLIT(J31, "-")</f>
        <v xml:space="preserve">    พ (ph) </v>
      </c>
      <c r="N31" t="str">
        <v xml:space="preserve"> as in "phone"</v>
      </c>
      <c r="Q31" t="str" cm="1">
        <f t="array" ref="Q31:R31">_xlfn.TEXTSPLIT(J31, "(")</f>
        <v xml:space="preserve">    พ </v>
      </c>
      <c r="R31" t="str">
        <v>ph) - as in "phone"</v>
      </c>
      <c r="T31" t="str">
        <f t="shared" si="0"/>
        <v>ph as in "phone"</v>
      </c>
    </row>
    <row r="32" spans="1:20" x14ac:dyDescent="0.25">
      <c r="A32" s="1" t="s">
        <v>64</v>
      </c>
      <c r="B32" s="1" t="s">
        <v>61</v>
      </c>
      <c r="C32" s="1" t="s">
        <v>62</v>
      </c>
      <c r="D32" s="1" t="s">
        <v>64</v>
      </c>
      <c r="E32" s="1" t="s">
        <v>61</v>
      </c>
      <c r="F32" s="1" t="s">
        <v>111</v>
      </c>
      <c r="G32" s="1" t="s">
        <v>64</v>
      </c>
      <c r="H32" s="1" t="s">
        <v>61</v>
      </c>
      <c r="I32" s="1" t="s">
        <v>111</v>
      </c>
      <c r="J32" t="s">
        <v>149</v>
      </c>
      <c r="M32" t="str" cm="1">
        <f t="array" ref="M32:N32">_xlfn.TEXTSPLIT(J32, "-")</f>
        <v xml:space="preserve">    ฟ (f) </v>
      </c>
      <c r="N32" t="str">
        <v xml:space="preserve"> as in "fan"</v>
      </c>
      <c r="Q32" t="str" cm="1">
        <f t="array" ref="Q32:R32">_xlfn.TEXTSPLIT(J32, "(")</f>
        <v xml:space="preserve">    ฟ </v>
      </c>
      <c r="R32" t="str">
        <v>f) - as in "fan"</v>
      </c>
      <c r="T32" t="str">
        <f t="shared" si="0"/>
        <v>f as in "fan"</v>
      </c>
    </row>
    <row r="33" spans="1:20" ht="30" x14ac:dyDescent="0.25">
      <c r="A33" s="1" t="s">
        <v>65</v>
      </c>
      <c r="B33" s="1" t="s">
        <v>58</v>
      </c>
      <c r="C33" s="1" t="s">
        <v>59</v>
      </c>
      <c r="D33" s="1" t="s">
        <v>65</v>
      </c>
      <c r="E33" s="1" t="s">
        <v>58</v>
      </c>
      <c r="F33" s="1" t="s">
        <v>110</v>
      </c>
      <c r="G33" s="1" t="s">
        <v>65</v>
      </c>
      <c r="H33" s="1" t="s">
        <v>58</v>
      </c>
      <c r="I33" s="1" t="s">
        <v>110</v>
      </c>
      <c r="J33" t="s">
        <v>150</v>
      </c>
      <c r="M33" t="str" cm="1">
        <f t="array" ref="M33:N33">_xlfn.TEXTSPLIT(J33, "-")</f>
        <v xml:space="preserve">    ภ (ph) </v>
      </c>
      <c r="N33" t="str">
        <v xml:space="preserve"> as in "phone"</v>
      </c>
      <c r="Q33" t="str" cm="1">
        <f t="array" ref="Q33:R33">_xlfn.TEXTSPLIT(J33, "(")</f>
        <v xml:space="preserve">    ภ </v>
      </c>
      <c r="R33" t="str">
        <v>ph) - as in "phone"</v>
      </c>
      <c r="T33" t="str">
        <f t="shared" si="0"/>
        <v>ph as in "phone"</v>
      </c>
    </row>
    <row r="34" spans="1:20" x14ac:dyDescent="0.25">
      <c r="A34" s="1" t="s">
        <v>66</v>
      </c>
      <c r="B34" s="1" t="s">
        <v>67</v>
      </c>
      <c r="C34" s="1" t="s">
        <v>68</v>
      </c>
      <c r="D34" s="1" t="s">
        <v>66</v>
      </c>
      <c r="E34" s="1" t="s">
        <v>67</v>
      </c>
      <c r="F34" s="1" t="s">
        <v>112</v>
      </c>
      <c r="G34" s="1" t="s">
        <v>66</v>
      </c>
      <c r="H34" s="1" t="s">
        <v>67</v>
      </c>
      <c r="I34" s="1" t="s">
        <v>112</v>
      </c>
      <c r="J34" t="s">
        <v>151</v>
      </c>
      <c r="M34" t="str" cm="1">
        <f t="array" ref="M34:N34">_xlfn.TEXTSPLIT(J34, "-")</f>
        <v xml:space="preserve">    ม (m) </v>
      </c>
      <c r="N34" t="str">
        <v xml:space="preserve"> as in "man"</v>
      </c>
      <c r="Q34" t="str" cm="1">
        <f t="array" ref="Q34:R34">_xlfn.TEXTSPLIT(J34, "(")</f>
        <v xml:space="preserve">    ม </v>
      </c>
      <c r="R34" t="str">
        <v>m) - as in "man"</v>
      </c>
      <c r="T34" t="str">
        <f t="shared" si="0"/>
        <v>m as in "man"</v>
      </c>
    </row>
    <row r="35" spans="1:20" x14ac:dyDescent="0.25">
      <c r="A35" s="1" t="s">
        <v>69</v>
      </c>
      <c r="B35" s="1" t="s">
        <v>25</v>
      </c>
      <c r="C35" s="1" t="s">
        <v>26</v>
      </c>
      <c r="D35" s="1" t="s">
        <v>69</v>
      </c>
      <c r="E35" s="1" t="s">
        <v>25</v>
      </c>
      <c r="F35" s="1" t="s">
        <v>99</v>
      </c>
      <c r="G35" s="1" t="s">
        <v>69</v>
      </c>
      <c r="H35" s="1" t="s">
        <v>25</v>
      </c>
      <c r="I35" s="1" t="s">
        <v>99</v>
      </c>
      <c r="J35" t="s">
        <v>152</v>
      </c>
      <c r="M35" t="str" cm="1">
        <f t="array" ref="M35:N35">_xlfn.TEXTSPLIT(J35, "-")</f>
        <v xml:space="preserve">    ย (y) </v>
      </c>
      <c r="N35" t="str">
        <v xml:space="preserve"> as in "yes"</v>
      </c>
      <c r="Q35" t="str" cm="1">
        <f t="array" ref="Q35:R35">_xlfn.TEXTSPLIT(J35, "(")</f>
        <v xml:space="preserve">    ย </v>
      </c>
      <c r="R35" t="str">
        <v>y) - as in "yes"</v>
      </c>
      <c r="T35" t="str">
        <f t="shared" si="0"/>
        <v>y as in "yes"</v>
      </c>
    </row>
    <row r="36" spans="1:20" x14ac:dyDescent="0.25">
      <c r="A36" s="1" t="s">
        <v>70</v>
      </c>
      <c r="B36" s="1" t="s">
        <v>71</v>
      </c>
      <c r="C36" s="1" t="s">
        <v>72</v>
      </c>
      <c r="D36" s="1" t="s">
        <v>70</v>
      </c>
      <c r="E36" s="1" t="s">
        <v>71</v>
      </c>
      <c r="F36" s="1" t="s">
        <v>113</v>
      </c>
      <c r="G36" s="1" t="s">
        <v>70</v>
      </c>
      <c r="H36" s="1" t="s">
        <v>71</v>
      </c>
      <c r="I36" s="1" t="s">
        <v>113</v>
      </c>
      <c r="J36" t="s">
        <v>153</v>
      </c>
      <c r="M36" t="str" cm="1">
        <f t="array" ref="M36:N36">_xlfn.TEXTSPLIT(J36, "-")</f>
        <v xml:space="preserve">    ร (r) </v>
      </c>
      <c r="N36" t="str">
        <v xml:space="preserve"> as in "red"</v>
      </c>
      <c r="Q36" t="str" cm="1">
        <f t="array" ref="Q36:R36">_xlfn.TEXTSPLIT(J36, "(")</f>
        <v xml:space="preserve">    ร </v>
      </c>
      <c r="R36" t="str">
        <v>r) - as in "red"</v>
      </c>
      <c r="T36" t="str">
        <f t="shared" si="0"/>
        <v>r as in "red"</v>
      </c>
    </row>
    <row r="37" spans="1:20" x14ac:dyDescent="0.25">
      <c r="A37" s="1" t="s">
        <v>73</v>
      </c>
      <c r="B37" s="1" t="s">
        <v>74</v>
      </c>
      <c r="C37" s="1" t="s">
        <v>75</v>
      </c>
      <c r="D37" s="1" t="s">
        <v>73</v>
      </c>
      <c r="E37" s="1" t="s">
        <v>74</v>
      </c>
      <c r="F37" s="1" t="s">
        <v>114</v>
      </c>
      <c r="G37" s="1" t="s">
        <v>73</v>
      </c>
      <c r="H37" s="1" t="s">
        <v>74</v>
      </c>
      <c r="I37" s="1" t="s">
        <v>114</v>
      </c>
      <c r="J37" t="s">
  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c r="Q37" t="str" cm="1">
        <f t="array" ref="Q37:R37">_xlfn.TEXTSPLIT(J37, "(")</f>
        <v xml:space="preserve">    ล </v>
      </c>
      <c r="R37" t="str">
        <v>l) - as in "love"</v>
      </c>
      <c r="T37" t="str">
        <f t="shared" si="0"/>
        <v>l as in "love"</v>
      </c>
    </row>
    <row r="38" spans="1:20" ht="30" x14ac:dyDescent="0.25">
      <c r="A38" s="1" t="s">
        <v>76</v>
      </c>
      <c r="B38" s="1" t="s">
        <v>77</v>
      </c>
      <c r="C38" s="1" t="s">
        <v>78</v>
      </c>
      <c r="D38" s="1" t="s">
        <v>76</v>
      </c>
      <c r="E38" s="1" t="s">
        <v>77</v>
      </c>
      <c r="F38" s="1" t="s">
        <v>115</v>
      </c>
      <c r="G38" s="1" t="s">
        <v>76</v>
      </c>
      <c r="H38" s="1" t="s">
        <v>77</v>
      </c>
      <c r="I38" s="1" t="s">
        <v>115</v>
      </c>
      <c r="J38" t="s">
        <v>155</v>
      </c>
      <c r="M38" t="str" cm="1">
        <f t="array" ref="M38:N38">_xlfn.TEXTSPLIT(J38, "-")</f>
        <v xml:space="preserve">    ว (w) </v>
      </c>
      <c r="N38" t="str">
        <v xml:space="preserve"> as in "water"</v>
      </c>
      <c r="Q38" t="str" cm="1">
        <f t="array" ref="Q38:R38">_xlfn.TEXTSPLIT(J38, "(")</f>
        <v xml:space="preserve">    ว </v>
      </c>
      <c r="R38" t="str">
        <v>w) - as in "water"</v>
      </c>
      <c r="T38" t="str">
        <f t="shared" si="0"/>
        <v>w as in "water"</v>
      </c>
    </row>
    <row r="39" spans="1:20" x14ac:dyDescent="0.25">
      <c r="A39" s="1" t="s">
        <v>79</v>
      </c>
      <c r="B39" s="1" t="s">
        <v>21</v>
      </c>
      <c r="C39" s="1" t="s">
        <v>80</v>
      </c>
      <c r="D39" s="1" t="s">
        <v>79</v>
      </c>
      <c r="E39" s="1" t="s">
        <v>21</v>
      </c>
      <c r="F39" s="1" t="s">
        <v>116</v>
      </c>
      <c r="G39" s="1" t="s">
        <v>79</v>
      </c>
      <c r="H39" s="1" t="s">
        <v>21</v>
      </c>
      <c r="I39" s="1" t="s">
        <v>116</v>
      </c>
      <c r="J39" t="s">
        <v>156</v>
      </c>
      <c r="M39" t="str" cm="1">
        <f t="array" ref="M39:N39">_xlfn.TEXTSPLIT(J39, "-")</f>
        <v xml:space="preserve">    ศ (s) </v>
      </c>
      <c r="N39" t="str">
        <v xml:space="preserve"> as in "sing"</v>
      </c>
      <c r="Q39" t="str" cm="1">
        <f t="array" ref="Q39:R39">_xlfn.TEXTSPLIT(J39, "(")</f>
        <v xml:space="preserve">    ศ </v>
      </c>
      <c r="R39" t="str">
        <v>s) - as in "sing"</v>
      </c>
      <c r="T39" t="str">
        <f t="shared" si="0"/>
        <v>s as in "sing"</v>
      </c>
    </row>
    <row r="40" spans="1:20" x14ac:dyDescent="0.25">
      <c r="A40" s="1" t="s">
        <v>81</v>
      </c>
      <c r="B40" s="1" t="s">
        <v>21</v>
      </c>
      <c r="C40" s="1" t="s">
        <v>80</v>
      </c>
      <c r="D40" s="1" t="s">
        <v>81</v>
      </c>
      <c r="E40" s="1" t="s">
        <v>21</v>
      </c>
      <c r="F40" s="1" t="s">
        <v>116</v>
      </c>
      <c r="G40" s="1" t="s">
        <v>81</v>
      </c>
      <c r="H40" s="1" t="s">
        <v>21</v>
      </c>
      <c r="I40" s="1" t="s">
        <v>116</v>
      </c>
      <c r="J40" t="s">
        <v>157</v>
      </c>
      <c r="M40" t="str" cm="1">
        <f t="array" ref="M40:N40">_xlfn.TEXTSPLIT(J40, "-")</f>
        <v xml:space="preserve">    ษ (s) </v>
      </c>
      <c r="N40" t="str">
        <v xml:space="preserve"> as in "sing"</v>
      </c>
      <c r="Q40" t="str" cm="1">
        <f t="array" ref="Q40:R40">_xlfn.TEXTSPLIT(J40, "(")</f>
        <v xml:space="preserve">    ษ </v>
      </c>
      <c r="R40" t="str">
        <v>s) - as in "sing"</v>
      </c>
      <c r="T40" t="str">
        <f t="shared" si="0"/>
        <v>s as in "sing"</v>
      </c>
    </row>
    <row r="41" spans="1:20" x14ac:dyDescent="0.25">
      <c r="A41" s="1" t="s">
        <v>82</v>
      </c>
      <c r="B41" s="1" t="s">
        <v>21</v>
      </c>
      <c r="C41" s="1" t="s">
        <v>80</v>
      </c>
      <c r="D41" s="1" t="s">
        <v>82</v>
      </c>
      <c r="E41" s="1" t="s">
        <v>21</v>
      </c>
      <c r="F41" s="1" t="s">
        <v>116</v>
      </c>
      <c r="G41" s="1" t="s">
        <v>82</v>
      </c>
      <c r="H41" s="1" t="s">
        <v>21</v>
      </c>
      <c r="I41" s="1" t="s">
        <v>116</v>
      </c>
      <c r="J41" t="s">
        <v>158</v>
      </c>
      <c r="M41" t="str" cm="1">
        <f t="array" ref="M41:N41">_xlfn.TEXTSPLIT(J41, "-")</f>
        <v xml:space="preserve">    ส (s) </v>
      </c>
      <c r="N41" t="str">
        <v xml:space="preserve"> as in "sing"</v>
      </c>
      <c r="Q41" t="str" cm="1">
        <f t="array" ref="Q41:R41">_xlfn.TEXTSPLIT(J41, "(")</f>
        <v xml:space="preserve">    ส </v>
      </c>
      <c r="R41" t="str">
        <v>s) - as in "sing"</v>
      </c>
      <c r="T41" t="str">
        <f t="shared" si="0"/>
        <v>s as in "sing"</v>
      </c>
    </row>
    <row r="42" spans="1:20" ht="30" x14ac:dyDescent="0.25">
      <c r="A42" s="1" t="s">
        <v>83</v>
      </c>
      <c r="B42" s="1" t="s">
        <v>84</v>
      </c>
      <c r="C42" s="1" t="s">
        <v>85</v>
      </c>
      <c r="D42" s="1" t="s">
        <v>83</v>
      </c>
      <c r="E42" s="1" t="s">
        <v>84</v>
      </c>
      <c r="F42" s="1" t="s">
        <v>117</v>
      </c>
      <c r="G42" s="1" t="s">
        <v>83</v>
      </c>
      <c r="H42" s="1" t="s">
        <v>84</v>
      </c>
      <c r="I42" s="1" t="s">
        <v>117</v>
      </c>
      <c r="J42" t="s">
        <v>159</v>
      </c>
      <c r="M42" t="str" cm="1">
        <f t="array" ref="M42:N42">_xlfn.TEXTSPLIT(J42, "-")</f>
        <v xml:space="preserve">    ห (h) </v>
      </c>
      <c r="N42" t="str">
        <v xml:space="preserve"> as in "house"</v>
      </c>
      <c r="Q42" t="str" cm="1">
        <f t="array" ref="Q42:R42">_xlfn.TEXTSPLIT(J42, "(")</f>
        <v xml:space="preserve">    ห </v>
      </c>
      <c r="R42" t="str">
        <v>h) - as in "house"</v>
      </c>
      <c r="T42" t="str">
        <f t="shared" si="0"/>
        <v>h as in "house"</v>
      </c>
    </row>
    <row r="43" spans="1:20" x14ac:dyDescent="0.25">
      <c r="A43" s="1" t="s">
        <v>86</v>
      </c>
      <c r="B43" s="1" t="s">
        <v>74</v>
      </c>
      <c r="C43" s="1" t="s">
        <v>75</v>
      </c>
      <c r="D43" s="1" t="s">
        <v>86</v>
      </c>
      <c r="E43" s="1" t="s">
        <v>74</v>
      </c>
      <c r="F43" s="1" t="s">
        <v>114</v>
      </c>
      <c r="G43" s="1" t="s">
        <v>86</v>
      </c>
      <c r="H43" s="1" t="s">
        <v>74</v>
      </c>
      <c r="I43" s="1" t="s">
        <v>114</v>
      </c>
      <c r="J43" t="s">
        <v>160</v>
      </c>
      <c r="M43" t="str" cm="1">
        <f t="array" ref="M43:N43">_xlfn.TEXTSPLIT(J43, "-")</f>
        <v xml:space="preserve">    ฬ (l) </v>
      </c>
      <c r="N43" t="str">
        <v xml:space="preserve"> as in "love"</v>
      </c>
      <c r="Q43" t="str" cm="1">
        <f t="array" ref="Q43:R43">_xlfn.TEXTSPLIT(J43, "(")</f>
        <v xml:space="preserve">    ฬ </v>
      </c>
      <c r="R43" t="str">
        <v>l) - as in "love"</v>
      </c>
      <c r="T43" t="str">
        <f t="shared" si="0"/>
        <v>l as in "love"</v>
      </c>
    </row>
    <row r="44" spans="1:20" x14ac:dyDescent="0.25">
      <c r="A44" s="1" t="s">
        <v>87</v>
      </c>
      <c r="B44" s="1" t="s">
        <v>88</v>
      </c>
      <c r="C44" s="1" t="s">
        <v>89</v>
      </c>
      <c r="D44" s="1" t="s">
        <v>87</v>
      </c>
      <c r="E44" s="1" t="s">
        <v>88</v>
      </c>
      <c r="F44" s="1" t="s">
        <v>118</v>
      </c>
      <c r="G44" s="1" t="s">
        <v>87</v>
      </c>
      <c r="H44" s="1" t="s">
        <v>88</v>
      </c>
      <c r="I44" s="1" t="s">
        <v>118</v>
      </c>
      <c r="J44" t="s">
        <v>161</v>
      </c>
      <c r="M44" t="str" cm="1">
        <f t="array" ref="M44:N44">_xlfn.TEXTSPLIT(J44, "-")</f>
        <v xml:space="preserve">    อ (aw) </v>
      </c>
      <c r="N44" t="str">
        <v xml:space="preserve"> as in "awe"</v>
      </c>
      <c r="Q44" t="str" cm="1">
        <f t="array" ref="Q44:R44">_xlfn.TEXTSPLIT(J44, "(")</f>
        <v xml:space="preserve">    อ </v>
      </c>
      <c r="R44" t="str">
        <v>aw) - as in "awe"</v>
      </c>
      <c r="T44" t="str">
        <f t="shared" si="0"/>
        <v>aw as in "awe"</v>
      </c>
    </row>
    <row r="45" spans="1:20" x14ac:dyDescent="0.25">
      <c r="A45" s="1" t="s">
        <v>90</v>
      </c>
      <c r="D45" s="1" t="s">
        <v>90</v>
      </c>
      <c r="G45" s="1" t="s">
        <v>90</v>
      </c>
      <c r="J45" t="s">
        <v>162</v>
      </c>
      <c r="M45" t="str" cm="1">
        <f t="array" ref="M45:N45">_xlfn.TEXTSPLIT(J45, "-")</f>
        <v xml:space="preserve">    ฮ (h) </v>
      </c>
      <c r="N45" t="str">
        <v xml:space="preserve"> as in "house"</v>
      </c>
      <c r="Q45" t="str" cm="1">
        <f t="array" ref="Q45:R45">_xlfn.TEXTSPLIT(J45, "(")</f>
        <v xml:space="preserve">    ฮ </v>
      </c>
      <c r="R45" t="str">
        <v>h) - as in "house"</v>
      </c>
      <c r="T45" t="str">
        <f t="shared" si="0"/>
        <v>h as in "house"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EN_TH_alph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CHOUX</dc:creator>
  <cp:lastModifiedBy>Arnaud CHOUX</cp:lastModifiedBy>
  <dcterms:created xsi:type="dcterms:W3CDTF">2015-06-05T18:17:20Z</dcterms:created>
  <dcterms:modified xsi:type="dcterms:W3CDTF">2023-01-31T07:21:45Z</dcterms:modified>
</cp:coreProperties>
</file>