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0" windowWidth="25600" windowHeight="14940"/>
  </bookViews>
  <sheets>
    <sheet name="Arkusz1" sheetId="1" r:id="rId1"/>
    <sheet name="Arkusz2" sheetId="2" r:id="rId2"/>
    <sheet name="Arkusz3" sheetId="3" r:id="rId3"/>
    <sheet name="Arkusz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" i="1" l="1"/>
  <c r="K99" i="1"/>
  <c r="F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6" i="1"/>
  <c r="O57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97" i="1"/>
  <c r="M96" i="1"/>
  <c r="M95" i="1"/>
  <c r="M94" i="1"/>
  <c r="M92" i="1"/>
  <c r="M91" i="1"/>
  <c r="M89" i="1"/>
  <c r="M87" i="1"/>
  <c r="M83" i="1"/>
  <c r="M82" i="1"/>
  <c r="M80" i="1"/>
  <c r="M79" i="1"/>
  <c r="M78" i="1"/>
  <c r="M77" i="1"/>
  <c r="M76" i="1"/>
  <c r="M74" i="1"/>
  <c r="M68" i="1"/>
  <c r="M66" i="1"/>
  <c r="M63" i="1"/>
  <c r="M62" i="1"/>
  <c r="M58" i="1"/>
  <c r="M55" i="1"/>
  <c r="M54" i="1"/>
  <c r="M51" i="1"/>
  <c r="M49" i="1"/>
  <c r="M47" i="1"/>
  <c r="M46" i="1"/>
  <c r="M45" i="1"/>
  <c r="M35" i="1"/>
  <c r="M34" i="1"/>
  <c r="M30" i="1"/>
  <c r="M29" i="1"/>
  <c r="M27" i="1"/>
  <c r="M24" i="1"/>
  <c r="M23" i="1"/>
  <c r="M18" i="1"/>
  <c r="M15" i="1"/>
  <c r="M14" i="1"/>
  <c r="M13" i="1"/>
  <c r="M12" i="1"/>
  <c r="M11" i="1"/>
  <c r="M10" i="1"/>
  <c r="M9" i="1"/>
  <c r="M8" i="1"/>
  <c r="M6" i="1"/>
  <c r="M5" i="1"/>
  <c r="M4" i="1"/>
  <c r="M3" i="1"/>
  <c r="L15" i="4"/>
  <c r="K15" i="4"/>
  <c r="J15" i="4"/>
  <c r="I6" i="4"/>
  <c r="I7" i="4"/>
  <c r="I8" i="4"/>
  <c r="I9" i="4"/>
  <c r="I10" i="4"/>
  <c r="I11" i="4"/>
  <c r="I12" i="4"/>
  <c r="I13" i="4"/>
  <c r="I15" i="4"/>
  <c r="H6" i="4"/>
  <c r="H7" i="4"/>
  <c r="H8" i="4"/>
  <c r="H9" i="4"/>
  <c r="H10" i="4"/>
  <c r="H11" i="4"/>
  <c r="H12" i="4"/>
  <c r="H13" i="4"/>
  <c r="H15" i="4"/>
  <c r="G15" i="4"/>
  <c r="E15" i="4"/>
  <c r="D15" i="4"/>
  <c r="B15" i="4"/>
  <c r="L40" i="3"/>
  <c r="K40" i="3"/>
  <c r="J4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0" i="3"/>
  <c r="H5" i="3"/>
  <c r="H7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40" i="3"/>
  <c r="G40" i="3"/>
  <c r="E40" i="3"/>
  <c r="D40" i="3"/>
  <c r="C40" i="3"/>
  <c r="E100" i="1"/>
  <c r="D100" i="1"/>
  <c r="C100" i="1"/>
  <c r="L51" i="2"/>
  <c r="K51" i="2"/>
  <c r="E51" i="2"/>
  <c r="D51" i="2"/>
  <c r="C51" i="2"/>
  <c r="C15" i="4"/>
  <c r="B40" i="3"/>
  <c r="J51" i="2"/>
  <c r="H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1" i="2"/>
  <c r="G51" i="2"/>
  <c r="B51" i="2"/>
  <c r="G100" i="1"/>
  <c r="J100" i="1"/>
  <c r="K100" i="1"/>
  <c r="L100" i="1"/>
  <c r="B100" i="1"/>
  <c r="H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3" i="1"/>
  <c r="H11" i="1"/>
  <c r="O99" i="1"/>
  <c r="M99" i="1"/>
  <c r="I100" i="1"/>
  <c r="H100" i="1"/>
</calcChain>
</file>

<file path=xl/sharedStrings.xml><?xml version="1.0" encoding="utf-8"?>
<sst xmlns="http://schemas.openxmlformats.org/spreadsheetml/2006/main" count="246" uniqueCount="113">
  <si>
    <t>Rad SOS</t>
  </si>
  <si>
    <t>R T-score</t>
  </si>
  <si>
    <t>Phal SOS</t>
  </si>
  <si>
    <t>Ph T-score</t>
  </si>
  <si>
    <t>MCI</t>
  </si>
  <si>
    <t>H</t>
  </si>
  <si>
    <t>PMI</t>
  </si>
  <si>
    <t>MR</t>
  </si>
  <si>
    <t>IM</t>
  </si>
  <si>
    <t>MCW</t>
  </si>
  <si>
    <t>P1</t>
  </si>
  <si>
    <t>P4</t>
  </si>
  <si>
    <t>P6</t>
  </si>
  <si>
    <t>P14</t>
  </si>
  <si>
    <t>P16</t>
  </si>
  <si>
    <t>P17</t>
  </si>
  <si>
    <t>P18</t>
  </si>
  <si>
    <t>P19</t>
  </si>
  <si>
    <t>P23</t>
  </si>
  <si>
    <t>P28</t>
  </si>
  <si>
    <t>P30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</si>
  <si>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</si>
  <si>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</si>
  <si>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</si>
  <si>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</si>
  <si>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</si>
  <si>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</si>
  <si>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</si>
  <si>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</si>
  <si>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</si>
  <si>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</si>
  <si>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</si>
  <si>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P51</t>
  </si>
  <si>
    <t>P52</t>
  </si>
  <si>
    <t>P53</t>
  </si>
  <si>
    <t>P54</t>
  </si>
  <si>
    <t>P55</t>
  </si>
  <si>
    <t>P56</t>
  </si>
  <si>
    <t>P67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</si>
  <si>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</si>
  <si>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</si>
  <si>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</si>
  <si>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</si>
  <si>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</si>
  <si>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</si>
  <si>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</si>
  <si>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</si>
  <si>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</si>
  <si>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</si>
  <si>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</si>
  <si>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</si>
  <si>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</si>
  <si>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</si>
  <si>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</si>
  <si>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</si>
  <si>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</si>
  <si>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</si>
  <si>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</si>
  <si>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</si>
  <si>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</si>
  <si>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</si>
  <si>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</si>
  <si>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</si>
  <si>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</si>
  <si>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</si>
  <si>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</si>
  <si>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</si>
  <si>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</si>
  <si>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</si>
  <si>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</si>
  <si>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</si>
  <si>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</si>
  <si>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</si>
  <si>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</si>
  <si>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</si>
  <si>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</si>
  <si>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</si>
  <si>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</si>
  <si>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</si>
  <si>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</si>
  <si>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</si>
  <si>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</si>
  <si>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</si>
  <si>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</si>
  <si>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</si>
  <si>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</si>
  <si>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</si>
  <si>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</si>
  <si>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</si>
  <si>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</si>
  <si>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</si>
  <si>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</si>
  <si>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</si>
  <si>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</si>
  <si>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</si>
  <si>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</si>
  <si>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</si>
  <si>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</si>
  <si>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</si>
  <si>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</si>
  <si>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P120</t>
  </si>
  <si>
    <t>P121</t>
  </si>
  <si>
    <t>P122</t>
  </si>
  <si>
    <t>P123</t>
  </si>
  <si>
    <t>P124</t>
  </si>
  <si>
    <t>P125</t>
  </si>
  <si>
    <t>P126</t>
  </si>
  <si>
    <t>MCIxMCW</t>
  </si>
  <si>
    <t>MCIkw</t>
  </si>
  <si>
    <t>MCWkw</t>
  </si>
  <si>
    <t>Age</t>
  </si>
  <si>
    <t>mean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</si>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</sst>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ow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69" workbookViewId="0">
      <selection activeCell="B105" sqref="B105"/>
    </sheetView>
  </sheetViews>
  <sheetFormatPr baseColWidth="10" defaultColWidth="8.7109375" defaultRowHeight="14" x14ac:dyDescent="0"/>
  <cols>
    <col min="8" max="8" width="8.7109375" style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110</v>
      </c>
      <c r="M1" t="s">
        <v>107</v>
      </c>
      <c r="N1" t="s">
        <v>108</v>
      </c>
      <c r="O1" t="s">
        <v>109</v>
      </c>
    </row>
    <row r="2" spans="1:15">
      <c r="A2" t="s">
        <v>10</v>
      </c>
      <c r="B2">
        <v>4106</v>
      </c>
      <c r="C2">
        <v>-0.6</v>
      </c>
      <c r="D2">
        <v>3708</v>
      </c>
      <c r="E2">
        <v>-2.2999999999999998</v>
      </c>
      <c r="F2">
        <v>1</v>
      </c>
      <c r="G2">
        <v>22.69</v>
      </c>
      <c r="H2" s="1" t="str">
        <f>IMDIV(K2,J2)</f>
        <v>0,319796954314721</v>
      </c>
      <c r="I2">
        <v>2.88</v>
      </c>
      <c r="J2">
        <v>7.88</v>
      </c>
      <c r="K2">
        <v>2.52</v>
      </c>
      <c r="L2">
        <v>67</v>
      </c>
      <c r="M2">
        <v>2.52</v>
      </c>
      <c r="N2">
        <v>1</v>
      </c>
      <c r="O2">
        <f t="shared" ref="O2:O33" si="0">POWER(K2,2)</f>
        <v>6.3504000000000005</v>
      </c>
    </row>
    <row r="3" spans="1:15">
      <c r="A3" t="s">
        <v>11</v>
      </c>
      <c r="B3">
        <v>4395</v>
      </c>
      <c r="C3">
        <v>2.2999999999999998</v>
      </c>
      <c r="D3">
        <v>3773</v>
      </c>
      <c r="E3">
        <v>-1.9</v>
      </c>
      <c r="F3">
        <v>3</v>
      </c>
      <c r="G3">
        <v>18.809999999999999</v>
      </c>
      <c r="H3" s="1">
        <v>0.25</v>
      </c>
      <c r="I3">
        <v>2.41</v>
      </c>
      <c r="J3">
        <v>7.8</v>
      </c>
      <c r="K3">
        <v>1.96</v>
      </c>
      <c r="L3">
        <v>71.5</v>
      </c>
      <c r="M3">
        <f>PRODUCT(F3,K3)</f>
        <v>5.88</v>
      </c>
      <c r="N3">
        <v>9</v>
      </c>
      <c r="O3">
        <f t="shared" si="0"/>
        <v>3.8415999999999997</v>
      </c>
    </row>
    <row r="4" spans="1:15">
      <c r="A4" t="s">
        <v>12</v>
      </c>
      <c r="B4">
        <v>4021</v>
      </c>
      <c r="C4">
        <v>-1.5</v>
      </c>
      <c r="D4">
        <v>3576</v>
      </c>
      <c r="E4">
        <v>-3.2</v>
      </c>
      <c r="F4">
        <v>3</v>
      </c>
      <c r="G4">
        <v>24.95</v>
      </c>
      <c r="H4" s="1">
        <v>0.31</v>
      </c>
      <c r="I4">
        <v>2.39</v>
      </c>
      <c r="J4">
        <v>10.43</v>
      </c>
      <c r="K4">
        <v>3.22</v>
      </c>
      <c r="L4">
        <v>66</v>
      </c>
      <c r="M4">
        <f>PRODUCT(F4,K4)</f>
        <v>9.66</v>
      </c>
      <c r="N4">
        <v>9</v>
      </c>
      <c r="O4">
        <f t="shared" si="0"/>
        <v>10.368400000000001</v>
      </c>
    </row>
    <row r="5" spans="1:15">
      <c r="A5" t="s">
        <v>13</v>
      </c>
      <c r="B5">
        <v>4112</v>
      </c>
      <c r="C5">
        <v>-0.6</v>
      </c>
      <c r="D5">
        <v>3735</v>
      </c>
      <c r="E5">
        <v>-2.1</v>
      </c>
      <c r="F5">
        <v>3</v>
      </c>
      <c r="G5">
        <v>25.09</v>
      </c>
      <c r="H5" s="1">
        <v>0.17</v>
      </c>
      <c r="I5">
        <v>2.27</v>
      </c>
      <c r="J5">
        <v>11.05</v>
      </c>
      <c r="K5">
        <v>1.89</v>
      </c>
      <c r="L5">
        <v>70</v>
      </c>
      <c r="M5">
        <f>PRODUCT(F5,K5)</f>
        <v>5.67</v>
      </c>
      <c r="N5">
        <v>9</v>
      </c>
      <c r="O5">
        <f t="shared" si="0"/>
        <v>3.5720999999999998</v>
      </c>
    </row>
    <row r="6" spans="1:15">
      <c r="A6" t="s">
        <v>14</v>
      </c>
      <c r="B6">
        <v>4260</v>
      </c>
      <c r="C6">
        <v>0.9</v>
      </c>
      <c r="D6">
        <v>4027</v>
      </c>
      <c r="E6">
        <v>-0.1</v>
      </c>
      <c r="F6">
        <v>2</v>
      </c>
      <c r="G6">
        <v>24.58</v>
      </c>
      <c r="H6" s="1">
        <v>0.31</v>
      </c>
      <c r="I6">
        <v>2.6</v>
      </c>
      <c r="J6">
        <v>9.4600000000000009</v>
      </c>
      <c r="K6">
        <v>2.92</v>
      </c>
      <c r="L6">
        <v>55</v>
      </c>
      <c r="M6">
        <f>PRODUCT(F6,K6)</f>
        <v>5.84</v>
      </c>
      <c r="N6">
        <v>4</v>
      </c>
      <c r="O6">
        <f t="shared" si="0"/>
        <v>8.5263999999999989</v>
      </c>
    </row>
    <row r="7" spans="1:15">
      <c r="A7" t="s">
        <v>15</v>
      </c>
      <c r="B7">
        <v>4241</v>
      </c>
      <c r="C7">
        <v>0.7</v>
      </c>
      <c r="D7">
        <v>3852</v>
      </c>
      <c r="E7">
        <v>-1.3</v>
      </c>
      <c r="F7">
        <v>1</v>
      </c>
      <c r="G7">
        <v>22.15</v>
      </c>
      <c r="H7" s="1">
        <v>0.37</v>
      </c>
      <c r="I7">
        <v>2.5299999999999998</v>
      </c>
      <c r="J7">
        <v>8.76</v>
      </c>
      <c r="K7">
        <v>3.23</v>
      </c>
      <c r="L7">
        <v>59</v>
      </c>
      <c r="M7">
        <v>3.23</v>
      </c>
      <c r="N7">
        <v>1</v>
      </c>
      <c r="O7">
        <f t="shared" si="0"/>
        <v>10.4329</v>
      </c>
    </row>
    <row r="8" spans="1:15">
      <c r="A8" t="s">
        <v>16</v>
      </c>
      <c r="B8">
        <v>3870</v>
      </c>
      <c r="C8">
        <v>-3.1</v>
      </c>
      <c r="D8">
        <v>3698</v>
      </c>
      <c r="E8">
        <v>-2.4</v>
      </c>
      <c r="F8">
        <v>3</v>
      </c>
      <c r="G8">
        <v>21.84</v>
      </c>
      <c r="H8" s="1">
        <v>0.25</v>
      </c>
      <c r="I8">
        <v>2.27</v>
      </c>
      <c r="J8">
        <v>9.6199999999999992</v>
      </c>
      <c r="K8">
        <v>2.4500000000000002</v>
      </c>
      <c r="L8">
        <v>67</v>
      </c>
      <c r="M8">
        <f t="shared" ref="M8:M15" si="1">PRODUCT(F8,K8)</f>
        <v>7.3500000000000005</v>
      </c>
      <c r="N8">
        <v>9</v>
      </c>
      <c r="O8">
        <f t="shared" si="0"/>
        <v>6.0025000000000013</v>
      </c>
    </row>
    <row r="9" spans="1:15">
      <c r="A9" t="s">
        <v>17</v>
      </c>
      <c r="B9">
        <v>4016</v>
      </c>
      <c r="C9">
        <v>-1.6</v>
      </c>
      <c r="D9">
        <v>3551</v>
      </c>
      <c r="E9">
        <v>-3.4</v>
      </c>
      <c r="F9">
        <v>2</v>
      </c>
      <c r="G9">
        <v>26.09</v>
      </c>
      <c r="H9" s="1">
        <v>0.23</v>
      </c>
      <c r="I9">
        <v>3.24</v>
      </c>
      <c r="J9">
        <v>8.0500000000000007</v>
      </c>
      <c r="K9">
        <v>1.87</v>
      </c>
      <c r="L9">
        <v>55</v>
      </c>
      <c r="M9">
        <f t="shared" si="1"/>
        <v>3.74</v>
      </c>
      <c r="N9">
        <v>4</v>
      </c>
      <c r="O9">
        <f t="shared" si="0"/>
        <v>3.4969000000000006</v>
      </c>
    </row>
    <row r="10" spans="1:15">
      <c r="A10" t="s">
        <v>18</v>
      </c>
      <c r="B10">
        <v>4272</v>
      </c>
      <c r="C10">
        <v>1.1000000000000001</v>
      </c>
      <c r="D10">
        <v>3981</v>
      </c>
      <c r="E10">
        <v>-0.4</v>
      </c>
      <c r="F10">
        <v>2</v>
      </c>
      <c r="G10">
        <v>23.21</v>
      </c>
      <c r="H10" s="1">
        <v>0.3</v>
      </c>
      <c r="I10">
        <v>2.56</v>
      </c>
      <c r="J10">
        <v>9.07</v>
      </c>
      <c r="K10">
        <v>2.74</v>
      </c>
      <c r="L10">
        <v>59.5</v>
      </c>
      <c r="M10">
        <f t="shared" si="1"/>
        <v>5.48</v>
      </c>
      <c r="N10">
        <v>4</v>
      </c>
      <c r="O10">
        <f t="shared" si="0"/>
        <v>7.5076000000000009</v>
      </c>
    </row>
    <row r="11" spans="1:15">
      <c r="A11" t="s">
        <v>19</v>
      </c>
      <c r="B11">
        <v>4224</v>
      </c>
      <c r="C11">
        <v>0.6</v>
      </c>
      <c r="D11">
        <v>3898</v>
      </c>
      <c r="E11">
        <v>-1</v>
      </c>
      <c r="F11">
        <v>2</v>
      </c>
      <c r="G11">
        <v>22.29</v>
      </c>
      <c r="H11" s="1" t="str">
        <f>IMDIV(K11,J11)</f>
        <v>0,414269275028769</v>
      </c>
      <c r="I11" t="str">
        <f t="shared" ref="I11:I66" si="2">IMDIV(G11,J11)</f>
        <v>2,56501726121979</v>
      </c>
      <c r="J11">
        <v>8.69</v>
      </c>
      <c r="K11">
        <v>3.6</v>
      </c>
      <c r="L11">
        <v>62.5</v>
      </c>
      <c r="M11">
        <f t="shared" si="1"/>
        <v>7.2</v>
      </c>
      <c r="N11">
        <v>4</v>
      </c>
      <c r="O11">
        <f t="shared" si="0"/>
        <v>12.96</v>
      </c>
    </row>
    <row r="12" spans="1:15">
      <c r="A12" t="s">
        <v>20</v>
      </c>
      <c r="B12">
        <v>4173</v>
      </c>
      <c r="C12">
        <v>0</v>
      </c>
      <c r="D12">
        <v>3934</v>
      </c>
      <c r="E12">
        <v>-0.7</v>
      </c>
      <c r="F12">
        <v>2</v>
      </c>
      <c r="G12">
        <v>25.49</v>
      </c>
      <c r="H12" s="1">
        <v>0.33</v>
      </c>
      <c r="I12" t="str">
        <f t="shared" si="2"/>
        <v>2,41382575757576</v>
      </c>
      <c r="J12">
        <v>10.56</v>
      </c>
      <c r="K12">
        <v>3.5</v>
      </c>
      <c r="L12">
        <v>65</v>
      </c>
      <c r="M12">
        <f t="shared" si="1"/>
        <v>7</v>
      </c>
      <c r="N12">
        <v>4</v>
      </c>
      <c r="O12">
        <f t="shared" si="0"/>
        <v>12.25</v>
      </c>
    </row>
    <row r="13" spans="1:15">
      <c r="A13" t="s">
        <v>21</v>
      </c>
      <c r="B13">
        <v>4200</v>
      </c>
      <c r="C13">
        <v>0.3</v>
      </c>
      <c r="D13">
        <v>3797</v>
      </c>
      <c r="E13">
        <v>-1.7</v>
      </c>
      <c r="F13">
        <v>2</v>
      </c>
      <c r="G13">
        <v>24.7</v>
      </c>
      <c r="H13" s="1" t="str">
        <f>IMDIV(K13,J13)</f>
        <v>0,315673289183223</v>
      </c>
      <c r="I13" t="str">
        <f t="shared" si="2"/>
        <v>2,72626931567329</v>
      </c>
      <c r="J13">
        <v>9.06</v>
      </c>
      <c r="K13">
        <v>2.86</v>
      </c>
      <c r="L13">
        <v>56.5</v>
      </c>
      <c r="M13">
        <f t="shared" si="1"/>
        <v>5.72</v>
      </c>
      <c r="N13">
        <v>4</v>
      </c>
      <c r="O13">
        <f t="shared" si="0"/>
        <v>8.1795999999999989</v>
      </c>
    </row>
    <row r="14" spans="1:15">
      <c r="A14" t="s">
        <v>22</v>
      </c>
      <c r="B14">
        <v>4501</v>
      </c>
      <c r="C14">
        <v>3.4</v>
      </c>
      <c r="D14">
        <v>4158</v>
      </c>
      <c r="E14">
        <v>0.8</v>
      </c>
      <c r="F14">
        <v>2</v>
      </c>
      <c r="G14">
        <v>26.92</v>
      </c>
      <c r="H14" s="1">
        <v>0.26</v>
      </c>
      <c r="I14" t="str">
        <f t="shared" si="2"/>
        <v>2,60096618357488</v>
      </c>
      <c r="J14">
        <v>10.35</v>
      </c>
      <c r="K14">
        <v>2.64</v>
      </c>
      <c r="L14">
        <v>55</v>
      </c>
      <c r="M14">
        <f t="shared" si="1"/>
        <v>5.28</v>
      </c>
      <c r="N14">
        <v>4</v>
      </c>
      <c r="O14">
        <f t="shared" si="0"/>
        <v>6.9696000000000007</v>
      </c>
    </row>
    <row r="15" spans="1:15">
      <c r="A15" t="s">
        <v>23</v>
      </c>
      <c r="B15">
        <v>4149</v>
      </c>
      <c r="C15">
        <v>-0.2</v>
      </c>
      <c r="D15">
        <v>3866</v>
      </c>
      <c r="E15">
        <v>-1.2</v>
      </c>
      <c r="F15">
        <v>2</v>
      </c>
      <c r="G15">
        <v>22.27</v>
      </c>
      <c r="H15" s="1">
        <v>0.45</v>
      </c>
      <c r="I15" s="1" t="str">
        <f t="shared" si="2"/>
        <v>2,52208380520951</v>
      </c>
      <c r="J15">
        <v>8.83</v>
      </c>
      <c r="K15">
        <v>3.95</v>
      </c>
      <c r="L15">
        <v>58.5</v>
      </c>
      <c r="M15">
        <f t="shared" si="1"/>
        <v>7.9</v>
      </c>
      <c r="N15">
        <v>4</v>
      </c>
      <c r="O15">
        <f t="shared" si="0"/>
        <v>15.602500000000001</v>
      </c>
    </row>
    <row r="16" spans="1:15">
      <c r="A16" t="s">
        <v>24</v>
      </c>
      <c r="B16">
        <v>4258</v>
      </c>
      <c r="C16">
        <v>0.9</v>
      </c>
      <c r="D16">
        <v>4204</v>
      </c>
      <c r="E16">
        <v>1.1000000000000001</v>
      </c>
      <c r="F16">
        <v>1</v>
      </c>
      <c r="G16">
        <v>27.77</v>
      </c>
      <c r="H16" s="1">
        <v>0.37</v>
      </c>
      <c r="I16" t="str">
        <f t="shared" si="2"/>
        <v>2,8452868852459</v>
      </c>
      <c r="J16">
        <v>9.76</v>
      </c>
      <c r="K16">
        <v>3.58</v>
      </c>
      <c r="L16">
        <v>54.5</v>
      </c>
      <c r="M16">
        <v>3.58</v>
      </c>
      <c r="N16">
        <v>1</v>
      </c>
      <c r="O16">
        <f t="shared" si="0"/>
        <v>12.8164</v>
      </c>
    </row>
    <row r="17" spans="1:15">
      <c r="A17" t="s">
        <v>25</v>
      </c>
      <c r="B17">
        <v>4211</v>
      </c>
      <c r="C17">
        <v>0.4</v>
      </c>
      <c r="D17">
        <v>3912</v>
      </c>
      <c r="E17">
        <v>-0.9</v>
      </c>
      <c r="F17">
        <v>1</v>
      </c>
      <c r="G17">
        <v>24.34</v>
      </c>
      <c r="H17" s="1" t="str">
        <f t="shared" ref="H17:H26" si="3">IMDIV(K17,J17)</f>
        <v>0,428023032629559</v>
      </c>
      <c r="I17" t="str">
        <f t="shared" si="2"/>
        <v>2,33589251439539</v>
      </c>
      <c r="J17">
        <v>10.42</v>
      </c>
      <c r="K17">
        <v>4.46</v>
      </c>
      <c r="L17">
        <v>60.5</v>
      </c>
      <c r="M17">
        <v>4.46</v>
      </c>
      <c r="N17">
        <v>1</v>
      </c>
      <c r="O17">
        <f t="shared" si="0"/>
        <v>19.8916</v>
      </c>
    </row>
    <row r="18" spans="1:15">
      <c r="A18" t="s">
        <v>26</v>
      </c>
      <c r="B18">
        <v>4115</v>
      </c>
      <c r="C18">
        <v>-0.6</v>
      </c>
      <c r="D18">
        <v>3725</v>
      </c>
      <c r="E18">
        <v>-2.2000000000000002</v>
      </c>
      <c r="F18">
        <v>2</v>
      </c>
      <c r="G18">
        <v>21.62</v>
      </c>
      <c r="H18" s="1" t="str">
        <f t="shared" si="3"/>
        <v>0,360655737704918</v>
      </c>
      <c r="I18" t="str">
        <f t="shared" si="2"/>
        <v>2,53161592505855</v>
      </c>
      <c r="J18">
        <v>8.5399999999999991</v>
      </c>
      <c r="K18">
        <v>3.08</v>
      </c>
      <c r="L18">
        <v>69</v>
      </c>
      <c r="M18">
        <f>PRODUCT(F18,K18)</f>
        <v>6.16</v>
      </c>
      <c r="N18">
        <v>4</v>
      </c>
      <c r="O18">
        <f t="shared" si="0"/>
        <v>9.4863999999999997</v>
      </c>
    </row>
    <row r="19" spans="1:15">
      <c r="A19" t="s">
        <v>27</v>
      </c>
      <c r="B19">
        <v>4126</v>
      </c>
      <c r="C19">
        <v>-0.4</v>
      </c>
      <c r="D19">
        <v>4038</v>
      </c>
      <c r="E19">
        <v>0</v>
      </c>
      <c r="F19">
        <v>1</v>
      </c>
      <c r="G19">
        <v>25.61</v>
      </c>
      <c r="H19" s="1" t="str">
        <f t="shared" si="3"/>
        <v>0,361842105263158</v>
      </c>
      <c r="I19" t="str">
        <f t="shared" si="2"/>
        <v>2,80811403508772</v>
      </c>
      <c r="J19">
        <v>9.1199999999999992</v>
      </c>
      <c r="K19">
        <v>3.3</v>
      </c>
      <c r="L19">
        <v>54.5</v>
      </c>
      <c r="M19">
        <v>3.3</v>
      </c>
      <c r="N19">
        <v>1</v>
      </c>
      <c r="O19">
        <f t="shared" si="0"/>
        <v>10.889999999999999</v>
      </c>
    </row>
    <row r="20" spans="1:15">
      <c r="A20" t="s">
        <v>28</v>
      </c>
      <c r="B20">
        <v>4144</v>
      </c>
      <c r="C20">
        <v>-0.3</v>
      </c>
      <c r="D20">
        <v>4030</v>
      </c>
      <c r="E20">
        <v>-0.1</v>
      </c>
      <c r="F20">
        <v>2</v>
      </c>
      <c r="G20">
        <v>26.92</v>
      </c>
      <c r="H20" s="1" t="str">
        <f t="shared" si="3"/>
        <v>0,409638554216867</v>
      </c>
      <c r="I20" t="str">
        <f t="shared" si="2"/>
        <v>2,70281124497992</v>
      </c>
      <c r="J20">
        <v>9.9600000000000009</v>
      </c>
      <c r="K20">
        <v>4.08</v>
      </c>
      <c r="L20">
        <v>53</v>
      </c>
      <c r="M20">
        <v>8.16</v>
      </c>
      <c r="N20">
        <v>4</v>
      </c>
      <c r="O20">
        <f t="shared" si="0"/>
        <v>16.6464</v>
      </c>
    </row>
    <row r="21" spans="1:15">
      <c r="A21" t="s">
        <v>29</v>
      </c>
      <c r="B21">
        <v>4293</v>
      </c>
      <c r="C21">
        <v>1.3</v>
      </c>
      <c r="D21">
        <v>4036</v>
      </c>
      <c r="E21">
        <v>-0.1</v>
      </c>
      <c r="F21">
        <v>1</v>
      </c>
      <c r="G21">
        <v>25.77</v>
      </c>
      <c r="H21" s="1" t="str">
        <f t="shared" si="3"/>
        <v>0,380804953560372</v>
      </c>
      <c r="I21" t="str">
        <f t="shared" si="2"/>
        <v>2,6594427244582</v>
      </c>
      <c r="J21">
        <v>9.69</v>
      </c>
      <c r="K21">
        <v>3.69</v>
      </c>
      <c r="L21">
        <v>56.5</v>
      </c>
      <c r="M21">
        <v>3.69</v>
      </c>
      <c r="N21">
        <v>1</v>
      </c>
      <c r="O21">
        <f t="shared" si="0"/>
        <v>13.616099999999999</v>
      </c>
    </row>
    <row r="22" spans="1:15">
      <c r="A22" t="s">
        <v>30</v>
      </c>
      <c r="B22">
        <v>4113</v>
      </c>
      <c r="C22">
        <v>-0.6</v>
      </c>
      <c r="D22">
        <v>4067</v>
      </c>
      <c r="E22">
        <v>0.2</v>
      </c>
      <c r="F22">
        <v>1</v>
      </c>
      <c r="G22">
        <v>25.58</v>
      </c>
      <c r="H22" s="1" t="str">
        <f t="shared" si="3"/>
        <v>0,291709314227226</v>
      </c>
      <c r="I22" t="str">
        <f t="shared" si="2"/>
        <v>2,61821903787103</v>
      </c>
      <c r="J22">
        <v>9.77</v>
      </c>
      <c r="K22">
        <v>2.85</v>
      </c>
      <c r="L22">
        <v>51</v>
      </c>
      <c r="M22">
        <v>2.85</v>
      </c>
      <c r="N22">
        <v>1</v>
      </c>
      <c r="O22">
        <f t="shared" si="0"/>
        <v>8.1225000000000005</v>
      </c>
    </row>
    <row r="23" spans="1:15">
      <c r="A23" t="s">
        <v>31</v>
      </c>
      <c r="B23">
        <v>3994</v>
      </c>
      <c r="C23">
        <v>-1.8</v>
      </c>
      <c r="D23">
        <v>3765</v>
      </c>
      <c r="E23">
        <v>-1.9</v>
      </c>
      <c r="F23">
        <v>3</v>
      </c>
      <c r="G23">
        <v>19.579999999999998</v>
      </c>
      <c r="H23" s="1" t="str">
        <f t="shared" si="3"/>
        <v>0,369978858350951</v>
      </c>
      <c r="I23" t="str">
        <f t="shared" si="2"/>
        <v>2,06976744186046</v>
      </c>
      <c r="J23">
        <v>9.4600000000000009</v>
      </c>
      <c r="K23">
        <v>3.5</v>
      </c>
      <c r="L23">
        <v>51.5</v>
      </c>
      <c r="M23">
        <f>PRODUCT(F23,K23)</f>
        <v>10.5</v>
      </c>
      <c r="N23">
        <v>9</v>
      </c>
      <c r="O23">
        <f t="shared" si="0"/>
        <v>12.25</v>
      </c>
    </row>
    <row r="24" spans="1:15">
      <c r="A24" t="s">
        <v>32</v>
      </c>
      <c r="B24">
        <v>4144</v>
      </c>
      <c r="C24">
        <v>-0.3</v>
      </c>
      <c r="D24">
        <v>4366</v>
      </c>
      <c r="E24">
        <v>2.2000000000000002</v>
      </c>
      <c r="F24">
        <v>2</v>
      </c>
      <c r="G24">
        <v>26.54</v>
      </c>
      <c r="H24" s="1" t="str">
        <f t="shared" si="3"/>
        <v>0,389851485148515</v>
      </c>
      <c r="I24" t="str">
        <f t="shared" si="2"/>
        <v>3,28465346534653</v>
      </c>
      <c r="J24">
        <v>8.08</v>
      </c>
      <c r="K24">
        <v>3.15</v>
      </c>
      <c r="L24">
        <v>50</v>
      </c>
      <c r="M24">
        <f>PRODUCT(F24,K24)</f>
        <v>6.3</v>
      </c>
      <c r="N24">
        <v>4</v>
      </c>
      <c r="O24">
        <f t="shared" si="0"/>
        <v>9.9224999999999994</v>
      </c>
    </row>
    <row r="25" spans="1:15">
      <c r="A25" t="s">
        <v>33</v>
      </c>
      <c r="B25">
        <v>4189</v>
      </c>
      <c r="C25">
        <v>0.2</v>
      </c>
      <c r="D25">
        <v>3999</v>
      </c>
      <c r="E25">
        <v>-0.3</v>
      </c>
      <c r="F25">
        <v>1</v>
      </c>
      <c r="G25">
        <v>28.31</v>
      </c>
      <c r="H25" s="1" t="str">
        <f t="shared" si="3"/>
        <v>0,442798353909465</v>
      </c>
      <c r="I25" t="str">
        <f t="shared" si="2"/>
        <v>2,33004115226337</v>
      </c>
      <c r="J25">
        <v>12.15</v>
      </c>
      <c r="K25">
        <v>5.38</v>
      </c>
      <c r="L25">
        <v>59</v>
      </c>
      <c r="M25">
        <v>5.38</v>
      </c>
      <c r="N25">
        <v>1</v>
      </c>
      <c r="O25">
        <f t="shared" si="0"/>
        <v>28.944399999999998</v>
      </c>
    </row>
    <row r="26" spans="1:15">
      <c r="A26" t="s">
        <v>34</v>
      </c>
      <c r="B26">
        <v>4218</v>
      </c>
      <c r="C26">
        <v>0.5</v>
      </c>
      <c r="D26">
        <v>3855</v>
      </c>
      <c r="E26">
        <v>-1.3</v>
      </c>
      <c r="F26">
        <v>1</v>
      </c>
      <c r="G26">
        <v>25.58</v>
      </c>
      <c r="H26" s="1" t="str">
        <f t="shared" si="3"/>
        <v>0,462793068297655</v>
      </c>
      <c r="I26" t="str">
        <f t="shared" si="2"/>
        <v>2,60754332313965</v>
      </c>
      <c r="J26">
        <v>9.81</v>
      </c>
      <c r="K26">
        <v>4.54</v>
      </c>
      <c r="L26">
        <v>61.5</v>
      </c>
      <c r="M26">
        <v>4.54</v>
      </c>
      <c r="N26">
        <v>1</v>
      </c>
      <c r="O26">
        <f t="shared" si="0"/>
        <v>20.611599999999999</v>
      </c>
    </row>
    <row r="27" spans="1:15">
      <c r="A27" t="s">
        <v>35</v>
      </c>
      <c r="B27">
        <v>4275</v>
      </c>
      <c r="C27">
        <v>1.1000000000000001</v>
      </c>
      <c r="D27">
        <v>3784</v>
      </c>
      <c r="E27">
        <v>-1.8</v>
      </c>
      <c r="F27">
        <v>2</v>
      </c>
      <c r="G27">
        <v>31.69</v>
      </c>
      <c r="H27" s="1" t="e">
        <f>IMDIV(K27,J27+#REF!)</f>
        <v>#REF!</v>
      </c>
      <c r="I27" t="str">
        <f t="shared" si="2"/>
        <v>2,57432981316003</v>
      </c>
      <c r="J27">
        <v>12.31</v>
      </c>
      <c r="K27">
        <v>4.2699999999999996</v>
      </c>
      <c r="L27">
        <v>52</v>
      </c>
      <c r="M27">
        <f>PRODUCT(F27,K27)</f>
        <v>8.5399999999999991</v>
      </c>
      <c r="N27">
        <v>4</v>
      </c>
      <c r="O27">
        <f t="shared" si="0"/>
        <v>18.232899999999997</v>
      </c>
    </row>
    <row r="28" spans="1:15">
      <c r="A28" t="s">
        <v>36</v>
      </c>
      <c r="B28">
        <v>4247</v>
      </c>
      <c r="C28">
        <v>0.8</v>
      </c>
      <c r="D28">
        <v>3912</v>
      </c>
      <c r="E28">
        <v>-0.9</v>
      </c>
      <c r="F28">
        <v>1</v>
      </c>
      <c r="G28">
        <v>26.69</v>
      </c>
      <c r="H28" s="1" t="str">
        <f t="shared" ref="H28:H47" si="4">IMDIV(K28,J28)</f>
        <v>0,297797356828194</v>
      </c>
      <c r="I28" t="str">
        <f t="shared" si="2"/>
        <v>2,35154185022026</v>
      </c>
      <c r="J28">
        <v>11.35</v>
      </c>
      <c r="K28">
        <v>3.38</v>
      </c>
      <c r="L28">
        <v>55</v>
      </c>
      <c r="M28">
        <v>3.38</v>
      </c>
      <c r="N28">
        <v>1</v>
      </c>
      <c r="O28">
        <f t="shared" si="0"/>
        <v>11.424399999999999</v>
      </c>
    </row>
    <row r="29" spans="1:15">
      <c r="A29" t="s">
        <v>37</v>
      </c>
      <c r="B29">
        <v>4328</v>
      </c>
      <c r="C29">
        <v>1.6</v>
      </c>
      <c r="D29">
        <v>4384</v>
      </c>
      <c r="E29">
        <v>2.2999999999999998</v>
      </c>
      <c r="F29">
        <v>2</v>
      </c>
      <c r="G29">
        <v>21.61</v>
      </c>
      <c r="H29" s="1" t="str">
        <f t="shared" si="4"/>
        <v>0,467920353982301</v>
      </c>
      <c r="I29" t="str">
        <f t="shared" si="2"/>
        <v>2,39048672566372</v>
      </c>
      <c r="J29">
        <v>9.0399999999999991</v>
      </c>
      <c r="K29">
        <v>4.2300000000000004</v>
      </c>
      <c r="L29">
        <v>54</v>
      </c>
      <c r="M29">
        <f>PRODUCT(F29,K29)</f>
        <v>8.4600000000000009</v>
      </c>
      <c r="N29">
        <v>4</v>
      </c>
      <c r="O29">
        <f t="shared" si="0"/>
        <v>17.892900000000004</v>
      </c>
    </row>
    <row r="30" spans="1:15">
      <c r="A30" t="s">
        <v>39</v>
      </c>
      <c r="B30">
        <v>4134</v>
      </c>
      <c r="C30">
        <v>-0.4</v>
      </c>
      <c r="D30">
        <v>3719</v>
      </c>
      <c r="E30">
        <v>-2.2000000000000002</v>
      </c>
      <c r="F30">
        <v>3</v>
      </c>
      <c r="G30">
        <v>23.65</v>
      </c>
      <c r="H30" s="1" t="str">
        <f t="shared" si="4"/>
        <v>0,235028248587571</v>
      </c>
      <c r="I30" t="str">
        <f t="shared" si="2"/>
        <v>2,67231638418079</v>
      </c>
      <c r="J30">
        <v>8.85</v>
      </c>
      <c r="K30">
        <v>2.08</v>
      </c>
      <c r="L30">
        <v>51</v>
      </c>
      <c r="M30">
        <f>PRODUCT(F30,K30)</f>
        <v>6.24</v>
      </c>
      <c r="N30">
        <v>9</v>
      </c>
      <c r="O30">
        <f t="shared" si="0"/>
        <v>4.3264000000000005</v>
      </c>
    </row>
    <row r="31" spans="1:15">
      <c r="A31" t="s">
        <v>40</v>
      </c>
      <c r="B31">
        <v>4164</v>
      </c>
      <c r="C31">
        <v>-0.1</v>
      </c>
      <c r="D31">
        <v>4114</v>
      </c>
      <c r="E31">
        <v>0.5</v>
      </c>
      <c r="F31">
        <v>1</v>
      </c>
      <c r="G31">
        <v>22.38</v>
      </c>
      <c r="H31" s="1" t="str">
        <f t="shared" si="4"/>
        <v>0,496884735202492</v>
      </c>
      <c r="I31" t="str">
        <f t="shared" si="2"/>
        <v>3,48598130841122</v>
      </c>
      <c r="J31">
        <v>6.42</v>
      </c>
      <c r="K31">
        <v>3.19</v>
      </c>
      <c r="L31">
        <v>51.5</v>
      </c>
      <c r="M31">
        <v>3.19</v>
      </c>
      <c r="N31">
        <v>1</v>
      </c>
      <c r="O31">
        <f t="shared" si="0"/>
        <v>10.1761</v>
      </c>
    </row>
    <row r="32" spans="1:15">
      <c r="A32" t="s">
        <v>41</v>
      </c>
      <c r="B32">
        <v>4209</v>
      </c>
      <c r="C32">
        <v>0.4</v>
      </c>
      <c r="D32">
        <v>3782</v>
      </c>
      <c r="E32">
        <v>-1.8</v>
      </c>
      <c r="F32">
        <v>1</v>
      </c>
      <c r="G32">
        <v>23.65</v>
      </c>
      <c r="H32" s="1" t="str">
        <f t="shared" si="4"/>
        <v>0,517068273092369</v>
      </c>
      <c r="I32" t="str">
        <f t="shared" si="2"/>
        <v>2,37449799196787</v>
      </c>
      <c r="J32">
        <v>9.9600000000000009</v>
      </c>
      <c r="K32">
        <v>5.15</v>
      </c>
      <c r="L32">
        <v>50</v>
      </c>
      <c r="M32">
        <v>5.15</v>
      </c>
      <c r="N32">
        <v>1</v>
      </c>
      <c r="O32">
        <f t="shared" si="0"/>
        <v>26.522500000000004</v>
      </c>
    </row>
    <row r="33" spans="1:15">
      <c r="A33" t="s">
        <v>42</v>
      </c>
      <c r="B33">
        <v>4081</v>
      </c>
      <c r="C33">
        <v>-0.9</v>
      </c>
      <c r="D33">
        <v>3557</v>
      </c>
      <c r="E33">
        <v>-3.3</v>
      </c>
      <c r="F33">
        <v>1</v>
      </c>
      <c r="G33">
        <v>19.850000000000001</v>
      </c>
      <c r="H33" s="1" t="str">
        <f t="shared" si="4"/>
        <v>0,248430493273543</v>
      </c>
      <c r="I33" t="str">
        <f t="shared" si="2"/>
        <v>1,78026905829596</v>
      </c>
      <c r="J33">
        <v>11.15</v>
      </c>
      <c r="K33">
        <v>2.77</v>
      </c>
      <c r="L33">
        <v>59</v>
      </c>
      <c r="M33">
        <v>2.77</v>
      </c>
      <c r="N33">
        <v>1</v>
      </c>
      <c r="O33">
        <f t="shared" si="0"/>
        <v>7.6729000000000003</v>
      </c>
    </row>
    <row r="34" spans="1:15">
      <c r="A34" t="s">
        <v>43</v>
      </c>
      <c r="B34">
        <v>4042</v>
      </c>
      <c r="C34">
        <v>-1.3</v>
      </c>
      <c r="D34">
        <v>3851</v>
      </c>
      <c r="E34">
        <v>-1.3</v>
      </c>
      <c r="F34">
        <v>2</v>
      </c>
      <c r="G34">
        <v>18.649999999999999</v>
      </c>
      <c r="H34" s="1" t="str">
        <f t="shared" si="4"/>
        <v>0,36085626911315</v>
      </c>
      <c r="I34" t="str">
        <f t="shared" si="2"/>
        <v>1,90112130479103</v>
      </c>
      <c r="J34">
        <v>9.81</v>
      </c>
      <c r="K34">
        <v>3.54</v>
      </c>
      <c r="L34">
        <v>54</v>
      </c>
      <c r="M34">
        <f>PRODUCT(F34,K34)</f>
        <v>7.08</v>
      </c>
      <c r="N34">
        <v>4</v>
      </c>
      <c r="O34">
        <f t="shared" ref="O34:O55" si="5">POWER(K34,2)</f>
        <v>12.531600000000001</v>
      </c>
    </row>
    <row r="35" spans="1:15">
      <c r="A35" t="s">
        <v>44</v>
      </c>
      <c r="B35">
        <v>4056</v>
      </c>
      <c r="C35">
        <v>-1.2</v>
      </c>
      <c r="D35">
        <v>3629</v>
      </c>
      <c r="E35">
        <v>-2.8</v>
      </c>
      <c r="F35">
        <v>2</v>
      </c>
      <c r="G35">
        <v>26.15</v>
      </c>
      <c r="H35" s="1" t="str">
        <f t="shared" si="4"/>
        <v>0,419090909090909</v>
      </c>
      <c r="I35" t="str">
        <f t="shared" si="2"/>
        <v>2,37727272727273</v>
      </c>
      <c r="J35">
        <v>11</v>
      </c>
      <c r="K35">
        <v>4.6100000000000003</v>
      </c>
      <c r="L35">
        <v>62</v>
      </c>
      <c r="M35">
        <f>PRODUCT(F35,K35)</f>
        <v>9.2200000000000006</v>
      </c>
      <c r="N35">
        <v>4</v>
      </c>
      <c r="O35">
        <f t="shared" si="5"/>
        <v>21.252100000000002</v>
      </c>
    </row>
    <row r="36" spans="1:15">
      <c r="A36" t="s">
        <v>45</v>
      </c>
      <c r="B36">
        <v>4182</v>
      </c>
      <c r="C36">
        <v>0.1</v>
      </c>
      <c r="D36">
        <v>3853</v>
      </c>
      <c r="E36">
        <v>-1.3</v>
      </c>
      <c r="F36">
        <v>1</v>
      </c>
      <c r="G36">
        <v>26.85</v>
      </c>
      <c r="H36" s="1" t="str">
        <f t="shared" si="4"/>
        <v>0,265650080256822</v>
      </c>
      <c r="I36" t="str">
        <f t="shared" si="2"/>
        <v>2,15489566613162</v>
      </c>
      <c r="J36">
        <v>12.46</v>
      </c>
      <c r="K36">
        <v>3.31</v>
      </c>
      <c r="L36">
        <v>50</v>
      </c>
      <c r="M36">
        <v>3.31</v>
      </c>
      <c r="N36">
        <v>1</v>
      </c>
      <c r="O36">
        <f t="shared" si="5"/>
        <v>10.956100000000001</v>
      </c>
    </row>
    <row r="37" spans="1:15">
      <c r="A37" t="s">
        <v>46</v>
      </c>
      <c r="B37">
        <v>4168</v>
      </c>
      <c r="C37">
        <v>0</v>
      </c>
      <c r="D37">
        <v>4027</v>
      </c>
      <c r="E37">
        <v>-0.1</v>
      </c>
      <c r="F37">
        <v>1</v>
      </c>
      <c r="G37">
        <v>27</v>
      </c>
      <c r="H37" s="1" t="str">
        <f t="shared" si="4"/>
        <v>0,326107445805844</v>
      </c>
      <c r="I37" t="str">
        <f t="shared" si="2"/>
        <v>2,54476908576814</v>
      </c>
      <c r="J37">
        <v>10.61</v>
      </c>
      <c r="K37">
        <v>3.46</v>
      </c>
      <c r="L37">
        <v>58</v>
      </c>
      <c r="M37">
        <v>3.46</v>
      </c>
      <c r="N37">
        <v>1</v>
      </c>
      <c r="O37">
        <f t="shared" si="5"/>
        <v>11.9716</v>
      </c>
    </row>
    <row r="38" spans="1:15">
      <c r="A38" t="s">
        <v>47</v>
      </c>
      <c r="B38">
        <v>4148</v>
      </c>
      <c r="C38">
        <v>-0.2</v>
      </c>
      <c r="D38">
        <v>3764</v>
      </c>
      <c r="E38">
        <v>-1.9</v>
      </c>
      <c r="F38">
        <v>1</v>
      </c>
      <c r="G38">
        <v>26.08</v>
      </c>
      <c r="H38" s="1" t="str">
        <f t="shared" si="4"/>
        <v>0,329953917050691</v>
      </c>
      <c r="I38" t="str">
        <f t="shared" si="2"/>
        <v>2,4036866359447</v>
      </c>
      <c r="J38">
        <v>10.85</v>
      </c>
      <c r="K38">
        <v>3.58</v>
      </c>
      <c r="L38">
        <v>50.5</v>
      </c>
      <c r="M38">
        <v>3.58</v>
      </c>
      <c r="N38">
        <v>1</v>
      </c>
      <c r="O38">
        <f t="shared" si="5"/>
        <v>12.8164</v>
      </c>
    </row>
    <row r="39" spans="1:15">
      <c r="A39" t="s">
        <v>48</v>
      </c>
      <c r="B39">
        <v>4601</v>
      </c>
      <c r="C39">
        <v>4.4000000000000004</v>
      </c>
      <c r="D39">
        <v>4119</v>
      </c>
      <c r="E39">
        <v>0.5</v>
      </c>
      <c r="F39">
        <v>1</v>
      </c>
      <c r="G39">
        <v>27.88</v>
      </c>
      <c r="H39" s="1" t="str">
        <f t="shared" si="4"/>
        <v>0,302055406613047</v>
      </c>
      <c r="I39" t="str">
        <f t="shared" si="2"/>
        <v>2,49151027703307</v>
      </c>
      <c r="J39">
        <v>11.19</v>
      </c>
      <c r="K39">
        <v>3.38</v>
      </c>
      <c r="L39">
        <v>52</v>
      </c>
      <c r="M39">
        <v>3.38</v>
      </c>
      <c r="N39">
        <v>1</v>
      </c>
      <c r="O39">
        <f t="shared" si="5"/>
        <v>11.424399999999999</v>
      </c>
    </row>
    <row r="40" spans="1:15">
      <c r="A40" t="s">
        <v>38</v>
      </c>
      <c r="B40">
        <v>3989</v>
      </c>
      <c r="C40">
        <v>-1.8</v>
      </c>
      <c r="D40">
        <v>3874</v>
      </c>
      <c r="E40">
        <v>-1.2</v>
      </c>
      <c r="F40">
        <v>1</v>
      </c>
      <c r="G40">
        <v>26.07</v>
      </c>
      <c r="H40" s="1" t="str">
        <f t="shared" si="4"/>
        <v>0,324343015214385</v>
      </c>
      <c r="I40" t="str">
        <f t="shared" si="2"/>
        <v>1,80290456431535</v>
      </c>
      <c r="J40">
        <v>14.46</v>
      </c>
      <c r="K40">
        <v>4.6900000000000004</v>
      </c>
      <c r="L40">
        <v>52</v>
      </c>
      <c r="M40">
        <v>4.6900000000000004</v>
      </c>
      <c r="N40">
        <v>1</v>
      </c>
      <c r="O40">
        <f t="shared" si="5"/>
        <v>21.996100000000002</v>
      </c>
    </row>
    <row r="41" spans="1:15">
      <c r="A41" t="s">
        <v>49</v>
      </c>
      <c r="B41">
        <v>3999</v>
      </c>
      <c r="C41">
        <v>-1.7</v>
      </c>
      <c r="D41">
        <v>3337</v>
      </c>
      <c r="E41">
        <v>-0.3</v>
      </c>
      <c r="F41">
        <v>1</v>
      </c>
      <c r="G41">
        <v>24.61</v>
      </c>
      <c r="H41" s="1" t="str">
        <f t="shared" si="4"/>
        <v>0,326689774696707</v>
      </c>
      <c r="I41" t="str">
        <f t="shared" si="2"/>
        <v>2,13258232235702</v>
      </c>
      <c r="J41">
        <v>11.54</v>
      </c>
      <c r="K41">
        <v>3.77</v>
      </c>
      <c r="L41">
        <v>55</v>
      </c>
      <c r="M41">
        <v>3.77</v>
      </c>
      <c r="N41">
        <v>1</v>
      </c>
      <c r="O41">
        <f t="shared" si="5"/>
        <v>14.212899999999999</v>
      </c>
    </row>
    <row r="42" spans="1:15">
      <c r="A42" t="s">
        <v>50</v>
      </c>
      <c r="B42">
        <v>4133</v>
      </c>
      <c r="C42">
        <v>-0.4</v>
      </c>
      <c r="D42">
        <v>4016</v>
      </c>
      <c r="E42">
        <v>-0.2</v>
      </c>
      <c r="F42">
        <v>1</v>
      </c>
      <c r="G42">
        <v>27.41</v>
      </c>
      <c r="H42" s="1" t="str">
        <f t="shared" si="4"/>
        <v>0,302387267904509</v>
      </c>
      <c r="I42" t="str">
        <f t="shared" si="2"/>
        <v>2,42351900972591</v>
      </c>
      <c r="J42">
        <v>11.31</v>
      </c>
      <c r="K42">
        <v>3.42</v>
      </c>
      <c r="L42">
        <v>51.5</v>
      </c>
      <c r="M42">
        <v>3.42</v>
      </c>
      <c r="N42">
        <v>1</v>
      </c>
      <c r="O42">
        <f t="shared" si="5"/>
        <v>11.696399999999999</v>
      </c>
    </row>
    <row r="43" spans="1:15">
      <c r="A43" t="s">
        <v>51</v>
      </c>
      <c r="B43">
        <v>4241</v>
      </c>
      <c r="C43">
        <v>0.7</v>
      </c>
      <c r="D43">
        <v>4122</v>
      </c>
      <c r="E43">
        <v>0.6</v>
      </c>
      <c r="F43">
        <v>1</v>
      </c>
      <c r="G43">
        <v>23.81</v>
      </c>
      <c r="H43" s="1" t="str">
        <f t="shared" si="4"/>
        <v>0,342028985507246</v>
      </c>
      <c r="I43" t="str">
        <f t="shared" si="2"/>
        <v>2,30048309178744</v>
      </c>
      <c r="J43">
        <v>10.35</v>
      </c>
      <c r="K43">
        <v>3.54</v>
      </c>
      <c r="L43">
        <v>51.5</v>
      </c>
      <c r="M43">
        <v>3.54</v>
      </c>
      <c r="N43">
        <v>1</v>
      </c>
      <c r="O43">
        <f t="shared" si="5"/>
        <v>12.531600000000001</v>
      </c>
    </row>
    <row r="44" spans="1:15">
      <c r="A44" t="s">
        <v>52</v>
      </c>
      <c r="B44">
        <v>4063</v>
      </c>
      <c r="C44">
        <v>-1.1000000000000001</v>
      </c>
      <c r="D44">
        <v>3782</v>
      </c>
      <c r="E44">
        <v>-1.8</v>
      </c>
      <c r="F44">
        <v>1</v>
      </c>
      <c r="G44">
        <v>33.46</v>
      </c>
      <c r="H44" s="1" t="str">
        <f t="shared" si="4"/>
        <v>0,291428571428571</v>
      </c>
      <c r="I44" t="str">
        <f t="shared" si="2"/>
        <v>2,39</v>
      </c>
      <c r="J44">
        <v>14</v>
      </c>
      <c r="K44">
        <v>4.08</v>
      </c>
      <c r="L44">
        <v>51.5</v>
      </c>
      <c r="M44">
        <v>4.08</v>
      </c>
      <c r="N44">
        <v>1</v>
      </c>
      <c r="O44">
        <f t="shared" si="5"/>
        <v>16.6464</v>
      </c>
    </row>
    <row r="45" spans="1:15">
      <c r="A45" t="s">
        <v>53</v>
      </c>
      <c r="B45">
        <v>4324</v>
      </c>
      <c r="C45">
        <v>1.6</v>
      </c>
      <c r="D45">
        <v>4002</v>
      </c>
      <c r="E45">
        <v>-0.3</v>
      </c>
      <c r="F45">
        <v>2</v>
      </c>
      <c r="G45">
        <v>24.92</v>
      </c>
      <c r="H45" s="1" t="str">
        <f t="shared" si="4"/>
        <v>0,349602724177071</v>
      </c>
      <c r="I45" t="str">
        <f t="shared" si="2"/>
        <v>2,82860385925085</v>
      </c>
      <c r="J45">
        <v>8.81</v>
      </c>
      <c r="K45">
        <v>3.08</v>
      </c>
      <c r="L45">
        <v>53</v>
      </c>
      <c r="M45">
        <f>PRODUCT(F45,K45)</f>
        <v>6.16</v>
      </c>
      <c r="N45">
        <v>4</v>
      </c>
      <c r="O45">
        <f t="shared" si="5"/>
        <v>9.4863999999999997</v>
      </c>
    </row>
    <row r="46" spans="1:15">
      <c r="A46" t="s">
        <v>54</v>
      </c>
      <c r="B46">
        <v>4243</v>
      </c>
      <c r="C46">
        <v>0.8</v>
      </c>
      <c r="D46">
        <v>3821</v>
      </c>
      <c r="E46">
        <v>-1.5</v>
      </c>
      <c r="F46">
        <v>3</v>
      </c>
      <c r="G46">
        <v>20.38</v>
      </c>
      <c r="H46" s="1" t="str">
        <f t="shared" si="4"/>
        <v>0,392</v>
      </c>
      <c r="I46" t="str">
        <f t="shared" si="2"/>
        <v>2,038</v>
      </c>
      <c r="J46">
        <v>10</v>
      </c>
      <c r="K46">
        <v>3.92</v>
      </c>
      <c r="L46">
        <v>55</v>
      </c>
      <c r="M46">
        <f>PRODUCT(F46,K46)</f>
        <v>11.76</v>
      </c>
      <c r="N46">
        <v>9</v>
      </c>
      <c r="O46">
        <f t="shared" si="5"/>
        <v>15.366399999999999</v>
      </c>
    </row>
    <row r="47" spans="1:15">
      <c r="A47" t="s">
        <v>55</v>
      </c>
      <c r="B47">
        <v>4016</v>
      </c>
      <c r="C47">
        <v>-1.6</v>
      </c>
      <c r="D47">
        <v>3839</v>
      </c>
      <c r="E47">
        <v>-1.4</v>
      </c>
      <c r="F47">
        <v>3</v>
      </c>
      <c r="G47">
        <v>26.15</v>
      </c>
      <c r="H47" s="1" t="str">
        <f t="shared" si="4"/>
        <v>0,394508670520231</v>
      </c>
      <c r="I47" t="str">
        <f t="shared" si="2"/>
        <v>3,77890173410405</v>
      </c>
      <c r="J47">
        <v>6.92</v>
      </c>
      <c r="K47">
        <v>2.73</v>
      </c>
      <c r="L47">
        <v>55.5</v>
      </c>
      <c r="M47">
        <f>PRODUCT(F47,K47)</f>
        <v>8.19</v>
      </c>
      <c r="N47">
        <v>9</v>
      </c>
      <c r="O47">
        <f t="shared" si="5"/>
        <v>7.4528999999999996</v>
      </c>
    </row>
    <row r="48" spans="1:15">
      <c r="A48" t="s">
        <v>56</v>
      </c>
      <c r="B48">
        <v>4095</v>
      </c>
      <c r="C48">
        <v>-0.8</v>
      </c>
      <c r="D48">
        <v>4108</v>
      </c>
      <c r="E48">
        <v>0.4</v>
      </c>
      <c r="F48">
        <v>1</v>
      </c>
      <c r="G48">
        <v>24.5</v>
      </c>
      <c r="H48" s="1" t="str">
        <f>IMDIV(K48,70)</f>
        <v>0,0488571428571429</v>
      </c>
      <c r="I48" t="str">
        <f t="shared" si="2"/>
        <v>3,46534653465347</v>
      </c>
      <c r="J48">
        <v>7.07</v>
      </c>
      <c r="K48">
        <v>3.42</v>
      </c>
      <c r="L48">
        <v>54</v>
      </c>
      <c r="M48">
        <v>3.42</v>
      </c>
      <c r="N48">
        <v>1</v>
      </c>
      <c r="O48">
        <f t="shared" si="5"/>
        <v>11.696399999999999</v>
      </c>
    </row>
    <row r="49" spans="1:15">
      <c r="A49" t="s">
        <v>57</v>
      </c>
      <c r="B49">
        <v>3987</v>
      </c>
      <c r="C49">
        <v>-1.9</v>
      </c>
      <c r="D49">
        <v>3976</v>
      </c>
      <c r="E49">
        <v>-0.5</v>
      </c>
      <c r="F49">
        <v>2</v>
      </c>
      <c r="G49">
        <v>24.11</v>
      </c>
      <c r="H49" s="1" t="str">
        <f t="shared" ref="H49:H80" si="6">IMDIV(K49,J49)</f>
        <v>0,337579617834395</v>
      </c>
      <c r="I49" t="str">
        <f t="shared" si="2"/>
        <v>3,07133757961783</v>
      </c>
      <c r="J49">
        <v>7.85</v>
      </c>
      <c r="K49">
        <v>2.65</v>
      </c>
      <c r="L49">
        <v>66</v>
      </c>
      <c r="M49">
        <f>PRODUCT(F49,K49)</f>
        <v>5.3</v>
      </c>
      <c r="N49">
        <v>4</v>
      </c>
      <c r="O49">
        <f t="shared" si="5"/>
        <v>7.0225</v>
      </c>
    </row>
    <row r="50" spans="1:15">
      <c r="A50" t="s">
        <v>58</v>
      </c>
      <c r="B50">
        <v>4095</v>
      </c>
      <c r="C50">
        <v>-0.8</v>
      </c>
      <c r="D50">
        <v>4056</v>
      </c>
      <c r="E50">
        <v>0.1</v>
      </c>
      <c r="F50">
        <v>1</v>
      </c>
      <c r="G50">
        <v>24.42</v>
      </c>
      <c r="H50" s="1" t="str">
        <f t="shared" si="6"/>
        <v>0,464488636363636</v>
      </c>
      <c r="I50" t="str">
        <f t="shared" si="2"/>
        <v>3,46875</v>
      </c>
      <c r="J50">
        <v>7.04</v>
      </c>
      <c r="K50">
        <v>3.27</v>
      </c>
      <c r="L50">
        <v>64</v>
      </c>
      <c r="M50">
        <v>3.27</v>
      </c>
      <c r="N50">
        <v>1</v>
      </c>
      <c r="O50">
        <f t="shared" si="5"/>
        <v>10.6929</v>
      </c>
    </row>
    <row r="51" spans="1:15">
      <c r="A51" t="s">
        <v>59</v>
      </c>
      <c r="B51">
        <v>4038</v>
      </c>
      <c r="C51">
        <v>-1.3</v>
      </c>
      <c r="D51">
        <v>3747</v>
      </c>
      <c r="E51">
        <v>-2</v>
      </c>
      <c r="F51">
        <v>2</v>
      </c>
      <c r="G51">
        <v>26.65</v>
      </c>
      <c r="H51" s="1" t="str">
        <f t="shared" si="6"/>
        <v>0,35546218487395</v>
      </c>
      <c r="I51" t="str">
        <f t="shared" si="2"/>
        <v>2,23949579831933</v>
      </c>
      <c r="J51">
        <v>11.9</v>
      </c>
      <c r="K51">
        <v>4.2300000000000004</v>
      </c>
      <c r="L51">
        <v>58</v>
      </c>
      <c r="M51">
        <f>PRODUCT(F51,K51)</f>
        <v>8.4600000000000009</v>
      </c>
      <c r="N51">
        <v>4</v>
      </c>
      <c r="O51">
        <f t="shared" si="5"/>
        <v>17.892900000000004</v>
      </c>
    </row>
    <row r="52" spans="1:15">
      <c r="A52" t="s">
        <v>60</v>
      </c>
      <c r="B52">
        <v>4232</v>
      </c>
      <c r="C52">
        <v>0.6</v>
      </c>
      <c r="D52">
        <v>4017</v>
      </c>
      <c r="E52">
        <v>-0.2</v>
      </c>
      <c r="F52">
        <v>1</v>
      </c>
      <c r="G52">
        <v>26.77</v>
      </c>
      <c r="H52" s="1" t="str">
        <f t="shared" si="6"/>
        <v>0,317028985507246</v>
      </c>
      <c r="I52" t="str">
        <f t="shared" si="2"/>
        <v>2,42481884057971</v>
      </c>
      <c r="J52">
        <v>11.04</v>
      </c>
      <c r="K52">
        <v>3.5</v>
      </c>
      <c r="L52">
        <v>51.5</v>
      </c>
      <c r="M52">
        <v>3.5</v>
      </c>
      <c r="N52">
        <v>1</v>
      </c>
      <c r="O52">
        <f t="shared" si="5"/>
        <v>12.25</v>
      </c>
    </row>
    <row r="53" spans="1:15">
      <c r="A53" t="s">
        <v>61</v>
      </c>
      <c r="B53">
        <v>4092</v>
      </c>
      <c r="C53">
        <v>-0.8</v>
      </c>
      <c r="D53">
        <v>4071</v>
      </c>
      <c r="E53">
        <v>0.2</v>
      </c>
      <c r="F53">
        <v>1</v>
      </c>
      <c r="G53">
        <v>28.11</v>
      </c>
      <c r="H53" s="1" t="str">
        <f t="shared" si="6"/>
        <v>0,191726854891661</v>
      </c>
      <c r="I53" t="str">
        <f t="shared" si="2"/>
        <v>1,8456992777413</v>
      </c>
      <c r="J53">
        <v>15.23</v>
      </c>
      <c r="K53">
        <v>2.92</v>
      </c>
      <c r="L53">
        <v>53</v>
      </c>
      <c r="M53">
        <v>2.92</v>
      </c>
      <c r="N53">
        <v>1</v>
      </c>
      <c r="O53">
        <f t="shared" si="5"/>
        <v>8.5263999999999989</v>
      </c>
    </row>
    <row r="54" spans="1:15">
      <c r="A54" t="s">
        <v>62</v>
      </c>
      <c r="B54">
        <v>3853</v>
      </c>
      <c r="C54">
        <v>-3.2</v>
      </c>
      <c r="D54">
        <v>3516</v>
      </c>
      <c r="E54">
        <v>-3.6</v>
      </c>
      <c r="F54">
        <v>2</v>
      </c>
      <c r="G54">
        <v>26.15</v>
      </c>
      <c r="H54" s="1" t="str">
        <f t="shared" si="6"/>
        <v>0,404540763673891</v>
      </c>
      <c r="I54" t="str">
        <f t="shared" si="2"/>
        <v>2,69865841073271</v>
      </c>
      <c r="J54">
        <v>9.69</v>
      </c>
      <c r="K54">
        <v>3.92</v>
      </c>
      <c r="L54">
        <v>54</v>
      </c>
      <c r="M54">
        <f>PRODUCT(F54,K54)</f>
        <v>7.84</v>
      </c>
      <c r="N54">
        <v>4</v>
      </c>
      <c r="O54">
        <f t="shared" si="5"/>
        <v>15.366399999999999</v>
      </c>
    </row>
    <row r="55" spans="1:15">
      <c r="A55" t="s">
        <v>63</v>
      </c>
      <c r="B55">
        <v>4176</v>
      </c>
      <c r="C55">
        <v>0.1</v>
      </c>
      <c r="D55">
        <v>4041</v>
      </c>
      <c r="E55">
        <v>0</v>
      </c>
      <c r="F55">
        <v>2</v>
      </c>
      <c r="G55">
        <v>27</v>
      </c>
      <c r="H55" s="1" t="str">
        <f t="shared" si="6"/>
        <v>0,31239092495637</v>
      </c>
      <c r="I55" t="str">
        <f t="shared" si="2"/>
        <v>2,35602094240838</v>
      </c>
      <c r="J55">
        <v>11.46</v>
      </c>
      <c r="K55">
        <v>3.58</v>
      </c>
      <c r="L55">
        <v>51</v>
      </c>
      <c r="M55">
        <f>PRODUCT(F55,K55)</f>
        <v>7.16</v>
      </c>
      <c r="N55">
        <v>4</v>
      </c>
      <c r="O55">
        <f t="shared" si="5"/>
        <v>12.8164</v>
      </c>
    </row>
    <row r="56" spans="1:15">
      <c r="A56" t="s">
        <v>64</v>
      </c>
      <c r="B56">
        <v>4261</v>
      </c>
      <c r="C56">
        <v>0.9</v>
      </c>
      <c r="D56">
        <v>4070</v>
      </c>
      <c r="E56">
        <v>0.2</v>
      </c>
      <c r="F56">
        <v>1</v>
      </c>
      <c r="G56">
        <v>26.15</v>
      </c>
      <c r="H56" s="1" t="str">
        <f t="shared" si="6"/>
        <v>0,23494983277592</v>
      </c>
      <c r="I56" t="str">
        <f t="shared" si="2"/>
        <v>2,18645484949833</v>
      </c>
      <c r="J56">
        <v>11.96</v>
      </c>
      <c r="K56">
        <v>2.81</v>
      </c>
      <c r="L56">
        <v>57.5</v>
      </c>
      <c r="M56">
        <v>2.81</v>
      </c>
      <c r="N56">
        <v>1</v>
      </c>
      <c r="O56">
        <f>O58+POWER(K56,2)</f>
        <v>12.518599999999999</v>
      </c>
    </row>
    <row r="57" spans="1:15">
      <c r="A57" t="s">
        <v>65</v>
      </c>
      <c r="B57">
        <v>4212</v>
      </c>
      <c r="C57">
        <v>0.4</v>
      </c>
      <c r="D57">
        <v>4236</v>
      </c>
      <c r="E57">
        <v>1.3</v>
      </c>
      <c r="F57">
        <v>1</v>
      </c>
      <c r="G57">
        <v>27.69</v>
      </c>
      <c r="H57" s="1" t="str">
        <f t="shared" si="6"/>
        <v>0,3125</v>
      </c>
      <c r="I57" t="str">
        <f t="shared" si="2"/>
        <v>2,74702380952381</v>
      </c>
      <c r="J57">
        <v>10.08</v>
      </c>
      <c r="K57">
        <v>3.15</v>
      </c>
      <c r="L57">
        <v>58</v>
      </c>
      <c r="M57">
        <v>3.15</v>
      </c>
      <c r="N57">
        <v>1</v>
      </c>
      <c r="O57">
        <f t="shared" ref="O57:O98" si="7">POWER(K57,2)</f>
        <v>9.9224999999999994</v>
      </c>
    </row>
    <row r="58" spans="1:15">
      <c r="A58" t="s">
        <v>66</v>
      </c>
      <c r="B58">
        <v>4056</v>
      </c>
      <c r="C58">
        <v>-1.2</v>
      </c>
      <c r="D58">
        <v>4167</v>
      </c>
      <c r="E58">
        <v>0.8</v>
      </c>
      <c r="F58">
        <v>2</v>
      </c>
      <c r="G58">
        <v>23.07</v>
      </c>
      <c r="H58" s="1" t="str">
        <f t="shared" si="6"/>
        <v>0,271464646464646</v>
      </c>
      <c r="I58" t="str">
        <f t="shared" si="2"/>
        <v>2,91287878787879</v>
      </c>
      <c r="J58">
        <v>7.92</v>
      </c>
      <c r="K58">
        <v>2.15</v>
      </c>
      <c r="L58">
        <v>54</v>
      </c>
      <c r="M58">
        <f>PRODUCT(F58,K58)</f>
        <v>4.3</v>
      </c>
      <c r="N58">
        <v>4</v>
      </c>
      <c r="O58">
        <f t="shared" si="7"/>
        <v>4.6224999999999996</v>
      </c>
    </row>
    <row r="59" spans="1:15">
      <c r="A59" t="s">
        <v>67</v>
      </c>
      <c r="B59">
        <v>4121</v>
      </c>
      <c r="C59">
        <v>-0.6</v>
      </c>
      <c r="D59">
        <v>4095</v>
      </c>
      <c r="E59">
        <v>0.4</v>
      </c>
      <c r="F59">
        <v>1</v>
      </c>
      <c r="G59">
        <v>22.92</v>
      </c>
      <c r="H59" s="1" t="str">
        <f t="shared" si="6"/>
        <v>0,34192037470726</v>
      </c>
      <c r="I59" t="str">
        <f t="shared" si="2"/>
        <v>2,68384074941452</v>
      </c>
      <c r="J59">
        <v>8.5399999999999991</v>
      </c>
      <c r="K59">
        <v>2.92</v>
      </c>
      <c r="L59">
        <v>54</v>
      </c>
      <c r="M59">
        <v>2.92</v>
      </c>
      <c r="N59">
        <v>1</v>
      </c>
      <c r="O59">
        <f t="shared" si="7"/>
        <v>8.5263999999999989</v>
      </c>
    </row>
    <row r="60" spans="1:15">
      <c r="A60" t="s">
        <v>68</v>
      </c>
      <c r="B60">
        <v>4243</v>
      </c>
      <c r="C60">
        <v>0.8</v>
      </c>
      <c r="D60">
        <v>3866</v>
      </c>
      <c r="E60">
        <v>-1.2</v>
      </c>
      <c r="F60">
        <v>1</v>
      </c>
      <c r="G60">
        <v>27.5</v>
      </c>
      <c r="H60" s="1" t="str">
        <f t="shared" si="6"/>
        <v>0,225753871230644</v>
      </c>
      <c r="I60" t="str">
        <f t="shared" si="2"/>
        <v>2,24123879380603</v>
      </c>
      <c r="J60">
        <v>12.27</v>
      </c>
      <c r="K60">
        <v>2.77</v>
      </c>
      <c r="L60">
        <v>53</v>
      </c>
      <c r="M60">
        <v>2.77</v>
      </c>
      <c r="N60">
        <v>1</v>
      </c>
      <c r="O60">
        <f t="shared" si="7"/>
        <v>7.6729000000000003</v>
      </c>
    </row>
    <row r="61" spans="1:15">
      <c r="A61" t="s">
        <v>69</v>
      </c>
      <c r="B61">
        <v>4040</v>
      </c>
      <c r="C61">
        <v>-1.3</v>
      </c>
      <c r="D61">
        <v>3749</v>
      </c>
      <c r="E61">
        <v>-2</v>
      </c>
      <c r="F61">
        <v>1</v>
      </c>
      <c r="G61">
        <v>13.42</v>
      </c>
      <c r="H61" s="1" t="str">
        <f t="shared" si="6"/>
        <v>0,388952819332566</v>
      </c>
      <c r="I61" t="str">
        <f t="shared" si="2"/>
        <v>1,54430379746835</v>
      </c>
      <c r="J61">
        <v>8.69</v>
      </c>
      <c r="K61">
        <v>3.38</v>
      </c>
      <c r="L61">
        <v>60</v>
      </c>
      <c r="M61">
        <v>3.38</v>
      </c>
      <c r="N61">
        <v>1</v>
      </c>
      <c r="O61">
        <f t="shared" si="7"/>
        <v>11.424399999999999</v>
      </c>
    </row>
    <row r="62" spans="1:15">
      <c r="A62" t="s">
        <v>70</v>
      </c>
      <c r="B62">
        <v>4230</v>
      </c>
      <c r="C62">
        <v>0.6</v>
      </c>
      <c r="D62">
        <v>3853</v>
      </c>
      <c r="E62">
        <v>-1.3</v>
      </c>
      <c r="F62">
        <v>3</v>
      </c>
      <c r="G62">
        <v>25.23</v>
      </c>
      <c r="H62" s="1" t="str">
        <f t="shared" si="6"/>
        <v>0,333333333333333</v>
      </c>
      <c r="I62" t="str">
        <f t="shared" si="2"/>
        <v>2,43063583815029</v>
      </c>
      <c r="J62">
        <v>10.38</v>
      </c>
      <c r="K62">
        <v>3.46</v>
      </c>
      <c r="L62">
        <v>55.5</v>
      </c>
      <c r="M62">
        <f>PRODUCT(F62,K62)</f>
        <v>10.379999999999999</v>
      </c>
      <c r="N62">
        <v>9</v>
      </c>
      <c r="O62">
        <f t="shared" si="7"/>
        <v>11.9716</v>
      </c>
    </row>
    <row r="63" spans="1:15">
      <c r="A63" t="s">
        <v>71</v>
      </c>
      <c r="B63">
        <v>4199</v>
      </c>
      <c r="C63">
        <v>0.3</v>
      </c>
      <c r="D63">
        <v>3948</v>
      </c>
      <c r="E63">
        <v>-0.7</v>
      </c>
      <c r="F63">
        <v>2</v>
      </c>
      <c r="G63">
        <v>34.42</v>
      </c>
      <c r="H63" s="1" t="str">
        <f t="shared" si="6"/>
        <v>0,30625507717303</v>
      </c>
      <c r="I63" t="str">
        <f t="shared" si="2"/>
        <v>2,79610073111292</v>
      </c>
      <c r="J63">
        <v>12.31</v>
      </c>
      <c r="K63">
        <v>3.77</v>
      </c>
      <c r="L63">
        <v>51</v>
      </c>
      <c r="M63">
        <f>PRODUCT(F63,K63)</f>
        <v>7.54</v>
      </c>
      <c r="N63">
        <v>4</v>
      </c>
      <c r="O63">
        <f t="shared" si="7"/>
        <v>14.212899999999999</v>
      </c>
    </row>
    <row r="64" spans="1:15">
      <c r="A64" t="s">
        <v>72</v>
      </c>
      <c r="B64">
        <v>3857</v>
      </c>
      <c r="C64">
        <v>-3.2</v>
      </c>
      <c r="D64">
        <v>3748</v>
      </c>
      <c r="E64">
        <v>-2</v>
      </c>
      <c r="F64">
        <v>1</v>
      </c>
      <c r="G64">
        <v>28.85</v>
      </c>
      <c r="H64" s="1" t="str">
        <f t="shared" si="6"/>
        <v>0,285245901639344</v>
      </c>
      <c r="I64" t="str">
        <f t="shared" si="2"/>
        <v>3,15300546448087</v>
      </c>
      <c r="J64">
        <v>9.15</v>
      </c>
      <c r="K64">
        <v>2.61</v>
      </c>
      <c r="L64">
        <v>59</v>
      </c>
      <c r="M64">
        <v>2.61</v>
      </c>
      <c r="N64">
        <v>1</v>
      </c>
      <c r="O64">
        <f t="shared" si="7"/>
        <v>6.8120999999999992</v>
      </c>
    </row>
    <row r="65" spans="1:15">
      <c r="A65" t="s">
        <v>73</v>
      </c>
      <c r="B65">
        <v>4234</v>
      </c>
      <c r="C65">
        <v>0.7</v>
      </c>
      <c r="D65">
        <v>4070</v>
      </c>
      <c r="E65">
        <v>0.2</v>
      </c>
      <c r="F65">
        <v>1</v>
      </c>
      <c r="G65">
        <v>18.850000000000001</v>
      </c>
      <c r="H65" s="1" t="str">
        <f t="shared" si="6"/>
        <v>0,439531859557867</v>
      </c>
      <c r="I65" t="str">
        <f t="shared" si="2"/>
        <v>2,45123537061118</v>
      </c>
      <c r="J65">
        <v>7.69</v>
      </c>
      <c r="K65">
        <v>3.38</v>
      </c>
      <c r="L65">
        <v>50.5</v>
      </c>
      <c r="M65">
        <v>3.38</v>
      </c>
      <c r="N65">
        <v>1</v>
      </c>
      <c r="O65">
        <f t="shared" si="7"/>
        <v>11.424399999999999</v>
      </c>
    </row>
    <row r="66" spans="1:15">
      <c r="A66" t="s">
        <v>74</v>
      </c>
      <c r="B66">
        <v>4098</v>
      </c>
      <c r="C66">
        <v>-0.7</v>
      </c>
      <c r="D66">
        <v>3833</v>
      </c>
      <c r="E66">
        <v>-1.4</v>
      </c>
      <c r="F66">
        <v>2</v>
      </c>
      <c r="G66">
        <v>23.31</v>
      </c>
      <c r="H66" s="1" t="str">
        <f t="shared" si="6"/>
        <v>0,306451612903226</v>
      </c>
      <c r="I66" t="str">
        <f t="shared" si="2"/>
        <v>2,34979838709677</v>
      </c>
      <c r="J66">
        <v>9.92</v>
      </c>
      <c r="K66">
        <v>3.04</v>
      </c>
      <c r="L66">
        <v>55</v>
      </c>
      <c r="M66">
        <f>PRODUCT(F66,K66)</f>
        <v>6.08</v>
      </c>
      <c r="N66">
        <v>4</v>
      </c>
      <c r="O66">
        <f t="shared" si="7"/>
        <v>9.2416</v>
      </c>
    </row>
    <row r="67" spans="1:15">
      <c r="A67" t="s">
        <v>75</v>
      </c>
      <c r="B67">
        <v>4204</v>
      </c>
      <c r="C67">
        <v>0.4</v>
      </c>
      <c r="D67">
        <v>3980</v>
      </c>
      <c r="E67">
        <v>-0.4</v>
      </c>
      <c r="F67">
        <v>1</v>
      </c>
      <c r="G67">
        <v>23.73</v>
      </c>
      <c r="H67" s="1" t="str">
        <f t="shared" si="6"/>
        <v>0,286163522012579</v>
      </c>
      <c r="I67" t="str">
        <f t="shared" ref="I67:I98" si="8">IMDIV(G67,J67)</f>
        <v>2,4874213836478</v>
      </c>
      <c r="J67">
        <v>9.5399999999999991</v>
      </c>
      <c r="K67">
        <v>2.73</v>
      </c>
      <c r="L67">
        <v>49.5</v>
      </c>
      <c r="M67">
        <v>2.73</v>
      </c>
      <c r="N67">
        <v>1</v>
      </c>
      <c r="O67">
        <f t="shared" si="7"/>
        <v>7.4528999999999996</v>
      </c>
    </row>
    <row r="68" spans="1:15">
      <c r="A68" t="s">
        <v>76</v>
      </c>
      <c r="B68">
        <v>4169</v>
      </c>
      <c r="C68">
        <v>0</v>
      </c>
      <c r="D68">
        <v>4014</v>
      </c>
      <c r="E68">
        <v>-0.2</v>
      </c>
      <c r="F68">
        <v>2</v>
      </c>
      <c r="G68">
        <v>25.38</v>
      </c>
      <c r="H68" s="1" t="str">
        <f t="shared" si="6"/>
        <v>0,264492753623188</v>
      </c>
      <c r="I68" t="str">
        <f t="shared" si="8"/>
        <v>2,29891304347826</v>
      </c>
      <c r="J68">
        <v>11.04</v>
      </c>
      <c r="K68">
        <v>2.92</v>
      </c>
      <c r="L68">
        <v>50</v>
      </c>
      <c r="M68">
        <f>PRODUCT(F68,K68)</f>
        <v>5.84</v>
      </c>
      <c r="N68">
        <v>4</v>
      </c>
      <c r="O68">
        <f t="shared" si="7"/>
        <v>8.5263999999999989</v>
      </c>
    </row>
    <row r="69" spans="1:15">
      <c r="A69" t="s">
        <v>77</v>
      </c>
      <c r="B69">
        <v>4235</v>
      </c>
      <c r="C69">
        <v>0.7</v>
      </c>
      <c r="D69">
        <v>3846</v>
      </c>
      <c r="E69">
        <v>-1.3</v>
      </c>
      <c r="F69">
        <v>1</v>
      </c>
      <c r="G69">
        <v>21.69</v>
      </c>
      <c r="H69" s="1" t="str">
        <f t="shared" si="6"/>
        <v>0,374512353706112</v>
      </c>
      <c r="I69" t="str">
        <f t="shared" si="8"/>
        <v>2,82054616384915</v>
      </c>
      <c r="J69">
        <v>7.69</v>
      </c>
      <c r="K69">
        <v>2.88</v>
      </c>
      <c r="L69">
        <v>54</v>
      </c>
      <c r="M69">
        <v>2.88</v>
      </c>
      <c r="N69">
        <v>1</v>
      </c>
      <c r="O69">
        <f t="shared" si="7"/>
        <v>8.2943999999999996</v>
      </c>
    </row>
    <row r="70" spans="1:15">
      <c r="A70" t="s">
        <v>78</v>
      </c>
      <c r="B70">
        <v>4101</v>
      </c>
      <c r="C70">
        <v>-0.7</v>
      </c>
      <c r="D70">
        <v>4012</v>
      </c>
      <c r="E70">
        <v>-0.2</v>
      </c>
      <c r="F70">
        <v>1</v>
      </c>
      <c r="G70">
        <v>28.38</v>
      </c>
      <c r="H70" s="1" t="str">
        <f t="shared" si="6"/>
        <v>0,331103678929766</v>
      </c>
      <c r="I70" t="str">
        <f t="shared" si="8"/>
        <v>2,37290969899666</v>
      </c>
      <c r="J70">
        <v>11.96</v>
      </c>
      <c r="K70">
        <v>3.96</v>
      </c>
      <c r="L70">
        <v>63.5</v>
      </c>
      <c r="M70">
        <v>3.96</v>
      </c>
      <c r="N70">
        <v>1</v>
      </c>
      <c r="O70">
        <f t="shared" si="7"/>
        <v>15.6816</v>
      </c>
    </row>
    <row r="71" spans="1:15">
      <c r="A71" t="s">
        <v>79</v>
      </c>
      <c r="B71">
        <v>4207</v>
      </c>
      <c r="C71">
        <v>0.9</v>
      </c>
      <c r="D71">
        <v>4147</v>
      </c>
      <c r="E71">
        <v>0.7</v>
      </c>
      <c r="F71">
        <v>1</v>
      </c>
      <c r="G71">
        <v>27.15</v>
      </c>
      <c r="H71" s="1" t="str">
        <f t="shared" si="6"/>
        <v>0,376344086021505</v>
      </c>
      <c r="I71" t="str">
        <f t="shared" si="8"/>
        <v>2,65395894428152</v>
      </c>
      <c r="J71">
        <v>10.23</v>
      </c>
      <c r="K71">
        <v>3.85</v>
      </c>
      <c r="L71">
        <v>52</v>
      </c>
      <c r="M71">
        <v>3.85</v>
      </c>
      <c r="N71">
        <v>1</v>
      </c>
      <c r="O71">
        <f t="shared" si="7"/>
        <v>14.822500000000002</v>
      </c>
    </row>
    <row r="72" spans="1:15">
      <c r="A72" t="s">
        <v>80</v>
      </c>
      <c r="B72">
        <v>4097</v>
      </c>
      <c r="C72">
        <v>-0.7</v>
      </c>
      <c r="D72">
        <v>3743</v>
      </c>
      <c r="E72">
        <v>-2.1</v>
      </c>
      <c r="F72">
        <v>1</v>
      </c>
      <c r="G72">
        <v>22.77</v>
      </c>
      <c r="H72" s="1" t="str">
        <f t="shared" si="6"/>
        <v>0,398447606727037</v>
      </c>
      <c r="I72" t="str">
        <f t="shared" si="8"/>
        <v>2,94566623544631</v>
      </c>
      <c r="J72">
        <v>7.73</v>
      </c>
      <c r="K72">
        <v>3.08</v>
      </c>
      <c r="L72">
        <v>49</v>
      </c>
      <c r="M72">
        <v>3.08</v>
      </c>
      <c r="N72">
        <v>1</v>
      </c>
      <c r="O72">
        <f t="shared" si="7"/>
        <v>9.4863999999999997</v>
      </c>
    </row>
    <row r="73" spans="1:15">
      <c r="A73" t="s">
        <v>81</v>
      </c>
      <c r="B73">
        <v>3862</v>
      </c>
      <c r="C73">
        <v>-3.1</v>
      </c>
      <c r="D73">
        <v>3910</v>
      </c>
      <c r="E73">
        <v>-0.9</v>
      </c>
      <c r="F73">
        <v>1</v>
      </c>
      <c r="G73">
        <v>26.31</v>
      </c>
      <c r="H73" s="1" t="str">
        <f t="shared" si="6"/>
        <v>0,186946902654867</v>
      </c>
      <c r="I73" t="str">
        <f t="shared" si="8"/>
        <v>2,9103982300885</v>
      </c>
      <c r="J73">
        <v>9.0399999999999991</v>
      </c>
      <c r="K73">
        <v>1.69</v>
      </c>
      <c r="L73">
        <v>56</v>
      </c>
      <c r="M73">
        <v>1.69</v>
      </c>
      <c r="N73">
        <v>1</v>
      </c>
      <c r="O73">
        <f t="shared" si="7"/>
        <v>2.8560999999999996</v>
      </c>
    </row>
    <row r="74" spans="1:15">
      <c r="A74" t="s">
        <v>82</v>
      </c>
      <c r="B74">
        <v>4213</v>
      </c>
      <c r="C74">
        <v>0.4</v>
      </c>
      <c r="D74">
        <v>3987</v>
      </c>
      <c r="E74">
        <v>-0.4</v>
      </c>
      <c r="F74">
        <v>2</v>
      </c>
      <c r="G74">
        <v>29.85</v>
      </c>
      <c r="H74" s="1" t="str">
        <f t="shared" si="6"/>
        <v>0,333625218914186</v>
      </c>
      <c r="I74" t="str">
        <f t="shared" si="8"/>
        <v>2,6138353765324</v>
      </c>
      <c r="J74">
        <v>11.42</v>
      </c>
      <c r="K74">
        <v>3.81</v>
      </c>
      <c r="L74">
        <v>53.5</v>
      </c>
      <c r="M74">
        <f>PRODUCT(F74,K74)</f>
        <v>7.62</v>
      </c>
      <c r="N74">
        <v>4</v>
      </c>
      <c r="O74">
        <f t="shared" si="7"/>
        <v>14.5161</v>
      </c>
    </row>
    <row r="75" spans="1:15">
      <c r="A75" t="s">
        <v>83</v>
      </c>
      <c r="B75">
        <v>4142</v>
      </c>
      <c r="C75">
        <v>-0.3</v>
      </c>
      <c r="D75">
        <v>3879</v>
      </c>
      <c r="E75">
        <v>-1.1000000000000001</v>
      </c>
      <c r="F75">
        <v>1</v>
      </c>
      <c r="G75">
        <v>27.69</v>
      </c>
      <c r="H75" s="1" t="str">
        <f t="shared" si="6"/>
        <v>0,325581395348837</v>
      </c>
      <c r="I75" t="str">
        <f t="shared" si="8"/>
        <v>2,92706131078224</v>
      </c>
      <c r="J75">
        <v>9.4600000000000009</v>
      </c>
      <c r="K75">
        <v>3.08</v>
      </c>
      <c r="L75">
        <v>58</v>
      </c>
      <c r="M75">
        <v>3.08</v>
      </c>
      <c r="N75">
        <v>1</v>
      </c>
      <c r="O75">
        <f t="shared" si="7"/>
        <v>9.4863999999999997</v>
      </c>
    </row>
    <row r="76" spans="1:15">
      <c r="A76" t="s">
        <v>84</v>
      </c>
      <c r="B76">
        <v>4045</v>
      </c>
      <c r="C76">
        <v>-1.3</v>
      </c>
      <c r="D76">
        <v>3991</v>
      </c>
      <c r="E76">
        <v>-0.4</v>
      </c>
      <c r="F76">
        <v>3</v>
      </c>
      <c r="G76">
        <v>22.31</v>
      </c>
      <c r="H76" s="1" t="str">
        <f t="shared" si="6"/>
        <v>0,284004352557127</v>
      </c>
      <c r="I76" t="str">
        <f t="shared" si="8"/>
        <v>2,42763873775843</v>
      </c>
      <c r="J76">
        <v>9.19</v>
      </c>
      <c r="K76">
        <v>2.61</v>
      </c>
      <c r="L76">
        <v>56</v>
      </c>
      <c r="M76">
        <f>PRODUCT(F76,K76)</f>
        <v>7.83</v>
      </c>
      <c r="N76">
        <v>9</v>
      </c>
      <c r="O76">
        <f t="shared" si="7"/>
        <v>6.8120999999999992</v>
      </c>
    </row>
    <row r="77" spans="1:15">
      <c r="A77" t="s">
        <v>85</v>
      </c>
      <c r="B77">
        <v>4160</v>
      </c>
      <c r="C77">
        <v>-0.1</v>
      </c>
      <c r="D77">
        <v>4156</v>
      </c>
      <c r="E77">
        <v>0.8</v>
      </c>
      <c r="F77">
        <v>2</v>
      </c>
      <c r="G77">
        <v>29</v>
      </c>
      <c r="H77" s="1" t="str">
        <f t="shared" si="6"/>
        <v>0,307321772639692</v>
      </c>
      <c r="I77" t="str">
        <f t="shared" si="8"/>
        <v>2,79383429672447</v>
      </c>
      <c r="J77">
        <v>10.38</v>
      </c>
      <c r="K77">
        <v>3.19</v>
      </c>
      <c r="L77">
        <v>52</v>
      </c>
      <c r="M77">
        <f>PRODUCT(F77,K77)</f>
        <v>6.38</v>
      </c>
      <c r="N77">
        <v>4</v>
      </c>
      <c r="O77">
        <f t="shared" si="7"/>
        <v>10.1761</v>
      </c>
    </row>
    <row r="78" spans="1:15">
      <c r="A78" t="s">
        <v>86</v>
      </c>
      <c r="B78">
        <v>4145</v>
      </c>
      <c r="C78">
        <v>-0.2</v>
      </c>
      <c r="D78">
        <v>3743</v>
      </c>
      <c r="E78">
        <v>-2.1</v>
      </c>
      <c r="F78">
        <v>2</v>
      </c>
      <c r="G78">
        <v>25.38</v>
      </c>
      <c r="H78" s="1" t="str">
        <f t="shared" si="6"/>
        <v>0,396017699115044</v>
      </c>
      <c r="I78" t="str">
        <f t="shared" si="8"/>
        <v>2,80752212389381</v>
      </c>
      <c r="J78">
        <v>9.0399999999999991</v>
      </c>
      <c r="K78">
        <v>3.58</v>
      </c>
      <c r="L78">
        <v>55.5</v>
      </c>
      <c r="M78">
        <f>PRODUCT(F78,K78)</f>
        <v>7.16</v>
      </c>
      <c r="N78">
        <v>4</v>
      </c>
      <c r="O78">
        <f t="shared" si="7"/>
        <v>12.8164</v>
      </c>
    </row>
    <row r="79" spans="1:15">
      <c r="A79" t="s">
        <v>87</v>
      </c>
      <c r="B79">
        <v>3858</v>
      </c>
      <c r="C79">
        <v>-3.2</v>
      </c>
      <c r="D79">
        <v>3671</v>
      </c>
      <c r="E79">
        <v>-2.5</v>
      </c>
      <c r="F79">
        <v>3</v>
      </c>
      <c r="G79">
        <v>25.38</v>
      </c>
      <c r="H79" s="1" t="str">
        <f t="shared" si="6"/>
        <v>0,277157360406091</v>
      </c>
      <c r="I79" t="str">
        <f t="shared" si="8"/>
        <v>2,57664974619289</v>
      </c>
      <c r="J79">
        <v>9.85</v>
      </c>
      <c r="K79">
        <v>2.73</v>
      </c>
      <c r="L79">
        <v>50</v>
      </c>
      <c r="M79">
        <f>PRODUCT(F79,K79)</f>
        <v>8.19</v>
      </c>
      <c r="N79">
        <v>9</v>
      </c>
      <c r="O79">
        <f t="shared" si="7"/>
        <v>7.4528999999999996</v>
      </c>
    </row>
    <row r="80" spans="1:15">
      <c r="A80" t="s">
        <v>88</v>
      </c>
      <c r="B80">
        <v>4143</v>
      </c>
      <c r="C80">
        <v>-0.3</v>
      </c>
      <c r="D80">
        <v>4062</v>
      </c>
      <c r="E80">
        <v>0.1</v>
      </c>
      <c r="F80">
        <v>2</v>
      </c>
      <c r="G80">
        <v>27.88</v>
      </c>
      <c r="H80" s="1" t="str">
        <f t="shared" si="6"/>
        <v>0,332068311195446</v>
      </c>
      <c r="I80" t="str">
        <f t="shared" si="8"/>
        <v>2,64516129032258</v>
      </c>
      <c r="J80">
        <v>10.54</v>
      </c>
      <c r="K80">
        <v>3.5</v>
      </c>
      <c r="L80">
        <v>51</v>
      </c>
      <c r="M80">
        <f>PRODUCT(F80,K80)</f>
        <v>7</v>
      </c>
      <c r="N80">
        <v>4</v>
      </c>
      <c r="O80">
        <f t="shared" si="7"/>
        <v>12.25</v>
      </c>
    </row>
    <row r="81" spans="1:15">
      <c r="A81" t="s">
        <v>89</v>
      </c>
      <c r="B81">
        <v>4098</v>
      </c>
      <c r="C81">
        <v>-0.7</v>
      </c>
      <c r="D81">
        <v>4149</v>
      </c>
      <c r="E81">
        <v>0.7</v>
      </c>
      <c r="F81">
        <v>1</v>
      </c>
      <c r="G81">
        <v>26.54</v>
      </c>
      <c r="H81" s="1" t="str">
        <f t="shared" ref="H81:H98" si="9">IMDIV(K81,J81)</f>
        <v>0,308668076109937</v>
      </c>
      <c r="I81" t="str">
        <f t="shared" si="8"/>
        <v>2,80549682875264</v>
      </c>
      <c r="J81">
        <v>9.4600000000000009</v>
      </c>
      <c r="K81">
        <v>2.92</v>
      </c>
      <c r="L81">
        <v>55</v>
      </c>
      <c r="M81">
        <v>2.92</v>
      </c>
      <c r="N81">
        <v>1</v>
      </c>
      <c r="O81">
        <f t="shared" si="7"/>
        <v>8.5263999999999989</v>
      </c>
    </row>
    <row r="82" spans="1:15">
      <c r="A82" t="s">
        <v>90</v>
      </c>
      <c r="B82">
        <v>4229</v>
      </c>
      <c r="C82">
        <v>0.6</v>
      </c>
      <c r="D82">
        <v>4148</v>
      </c>
      <c r="E82">
        <v>0.7</v>
      </c>
      <c r="F82">
        <v>3</v>
      </c>
      <c r="G82">
        <v>24.54</v>
      </c>
      <c r="H82" s="1" t="str">
        <f t="shared" si="9"/>
        <v>0,315884476534296</v>
      </c>
      <c r="I82" t="str">
        <f t="shared" si="8"/>
        <v>2,21480144404332</v>
      </c>
      <c r="J82">
        <v>11.08</v>
      </c>
      <c r="K82">
        <v>3.5</v>
      </c>
      <c r="L82">
        <v>52.5</v>
      </c>
      <c r="M82">
        <f>PRODUCT(F82,K82)</f>
        <v>10.5</v>
      </c>
      <c r="N82">
        <v>9</v>
      </c>
      <c r="O82">
        <f t="shared" si="7"/>
        <v>12.25</v>
      </c>
    </row>
    <row r="83" spans="1:15">
      <c r="A83" t="s">
        <v>91</v>
      </c>
      <c r="B83">
        <v>4281</v>
      </c>
      <c r="C83">
        <v>1.1000000000000001</v>
      </c>
      <c r="D83">
        <v>4116</v>
      </c>
      <c r="E83">
        <v>0.5</v>
      </c>
      <c r="F83">
        <v>2</v>
      </c>
      <c r="G83">
        <v>25.15</v>
      </c>
      <c r="H83" s="1" t="str">
        <f t="shared" si="9"/>
        <v>0,274837511606314</v>
      </c>
      <c r="I83" t="str">
        <f t="shared" si="8"/>
        <v>2,33519034354689</v>
      </c>
      <c r="J83">
        <v>10.77</v>
      </c>
      <c r="K83">
        <v>2.96</v>
      </c>
      <c r="L83">
        <v>59</v>
      </c>
      <c r="M83">
        <f>PRODUCT(F83,K83)</f>
        <v>5.92</v>
      </c>
      <c r="N83">
        <v>4</v>
      </c>
      <c r="O83">
        <f t="shared" si="7"/>
        <v>8.7615999999999996</v>
      </c>
    </row>
    <row r="84" spans="1:15">
      <c r="A84" t="s">
        <v>92</v>
      </c>
      <c r="B84">
        <v>4133</v>
      </c>
      <c r="C84">
        <v>-0.4</v>
      </c>
      <c r="D84">
        <v>3917</v>
      </c>
      <c r="E84">
        <v>-0.9</v>
      </c>
      <c r="F84">
        <v>1</v>
      </c>
      <c r="G84">
        <v>25.73</v>
      </c>
      <c r="H84" s="1" t="str">
        <f t="shared" si="9"/>
        <v>0,396348012889366</v>
      </c>
      <c r="I84" t="str">
        <f t="shared" si="8"/>
        <v>2,76369495166488</v>
      </c>
      <c r="J84">
        <v>9.31</v>
      </c>
      <c r="K84">
        <v>3.69</v>
      </c>
      <c r="L84">
        <v>54.5</v>
      </c>
      <c r="M84">
        <v>3.69</v>
      </c>
      <c r="N84">
        <v>1</v>
      </c>
      <c r="O84">
        <f t="shared" si="7"/>
        <v>13.616099999999999</v>
      </c>
    </row>
    <row r="85" spans="1:15">
      <c r="A85" t="s">
        <v>93</v>
      </c>
      <c r="B85">
        <v>4369</v>
      </c>
      <c r="C85">
        <v>2</v>
      </c>
      <c r="D85">
        <v>4266</v>
      </c>
      <c r="E85">
        <v>1.5</v>
      </c>
      <c r="F85">
        <v>1</v>
      </c>
      <c r="G85">
        <v>25.15</v>
      </c>
      <c r="H85" s="1" t="str">
        <f t="shared" si="9"/>
        <v>0,328532853285329</v>
      </c>
      <c r="I85" t="str">
        <f t="shared" si="8"/>
        <v>2,26372637263726</v>
      </c>
      <c r="J85">
        <v>11.11</v>
      </c>
      <c r="K85">
        <v>3.65</v>
      </c>
      <c r="L85">
        <v>53.5</v>
      </c>
      <c r="M85">
        <v>3.65</v>
      </c>
      <c r="N85">
        <v>1</v>
      </c>
      <c r="O85">
        <f t="shared" si="7"/>
        <v>13.3225</v>
      </c>
    </row>
    <row r="86" spans="1:15">
      <c r="A86" t="s">
        <v>94</v>
      </c>
      <c r="B86">
        <v>4187</v>
      </c>
      <c r="C86">
        <v>0.2</v>
      </c>
      <c r="D86">
        <v>4117</v>
      </c>
      <c r="E86">
        <v>0.5</v>
      </c>
      <c r="F86">
        <v>1</v>
      </c>
      <c r="G86">
        <v>26.54</v>
      </c>
      <c r="H86" s="1" t="str">
        <f t="shared" si="9"/>
        <v>0,460282916213275</v>
      </c>
      <c r="I86" t="str">
        <f t="shared" si="8"/>
        <v>2,88792165397171</v>
      </c>
      <c r="J86">
        <v>9.19</v>
      </c>
      <c r="K86">
        <v>4.2300000000000004</v>
      </c>
      <c r="L86">
        <v>54</v>
      </c>
      <c r="M86">
        <v>4.2300000000000004</v>
      </c>
      <c r="N86">
        <v>1</v>
      </c>
      <c r="O86">
        <f t="shared" si="7"/>
        <v>17.892900000000004</v>
      </c>
    </row>
    <row r="87" spans="1:15">
      <c r="A87" t="s">
        <v>95</v>
      </c>
      <c r="B87">
        <v>3907</v>
      </c>
      <c r="C87">
        <v>-2.7</v>
      </c>
      <c r="D87">
        <v>3708</v>
      </c>
      <c r="E87">
        <v>-2.2999999999999998</v>
      </c>
      <c r="F87">
        <v>2</v>
      </c>
      <c r="G87">
        <v>31.31</v>
      </c>
      <c r="H87" s="1" t="str">
        <f t="shared" si="9"/>
        <v>0,275831873905429</v>
      </c>
      <c r="I87" t="str">
        <f t="shared" si="8"/>
        <v>2,74168126094571</v>
      </c>
      <c r="J87">
        <v>11.42</v>
      </c>
      <c r="K87">
        <v>3.15</v>
      </c>
      <c r="L87">
        <v>52</v>
      </c>
      <c r="M87">
        <f>PRODUCT(F87,K87)</f>
        <v>6.3</v>
      </c>
      <c r="N87">
        <v>4</v>
      </c>
      <c r="O87">
        <f t="shared" si="7"/>
        <v>9.9224999999999994</v>
      </c>
    </row>
    <row r="88" spans="1:15">
      <c r="A88" t="s">
        <v>96</v>
      </c>
      <c r="B88">
        <v>4260</v>
      </c>
      <c r="C88">
        <v>0.9</v>
      </c>
      <c r="D88">
        <v>4270</v>
      </c>
      <c r="E88">
        <v>1.6</v>
      </c>
      <c r="F88">
        <v>1</v>
      </c>
      <c r="G88">
        <v>26.46</v>
      </c>
      <c r="H88" s="1" t="str">
        <f t="shared" si="9"/>
        <v>0,389965792474344</v>
      </c>
      <c r="I88" t="str">
        <f t="shared" si="8"/>
        <v>3,01710376282782</v>
      </c>
      <c r="J88">
        <v>8.77</v>
      </c>
      <c r="K88">
        <v>3.42</v>
      </c>
      <c r="L88">
        <v>50</v>
      </c>
      <c r="M88">
        <v>3.42</v>
      </c>
      <c r="N88">
        <v>1</v>
      </c>
      <c r="O88">
        <f t="shared" si="7"/>
        <v>11.696399999999999</v>
      </c>
    </row>
    <row r="89" spans="1:15">
      <c r="A89" t="s">
        <v>97</v>
      </c>
      <c r="B89">
        <v>4180</v>
      </c>
      <c r="C89">
        <v>0.1</v>
      </c>
      <c r="D89">
        <v>4025</v>
      </c>
      <c r="E89">
        <v>-0.1</v>
      </c>
      <c r="F89">
        <v>2</v>
      </c>
      <c r="G89">
        <v>26.73</v>
      </c>
      <c r="H89" s="1" t="str">
        <f t="shared" si="9"/>
        <v>0,231856738925542</v>
      </c>
      <c r="I89" t="str">
        <f t="shared" si="8"/>
        <v>2,51932139491046</v>
      </c>
      <c r="J89">
        <v>10.61</v>
      </c>
      <c r="K89">
        <v>2.46</v>
      </c>
      <c r="L89">
        <v>53</v>
      </c>
      <c r="M89">
        <f>PRODUCT(F89,K89)</f>
        <v>4.92</v>
      </c>
      <c r="N89">
        <v>4</v>
      </c>
      <c r="O89">
        <f t="shared" si="7"/>
        <v>6.0515999999999996</v>
      </c>
    </row>
    <row r="90" spans="1:15">
      <c r="A90" t="s">
        <v>98</v>
      </c>
      <c r="B90">
        <v>4131</v>
      </c>
      <c r="C90">
        <v>-0.4</v>
      </c>
      <c r="D90">
        <v>4251</v>
      </c>
      <c r="E90">
        <v>1.4</v>
      </c>
      <c r="F90">
        <v>1</v>
      </c>
      <c r="G90">
        <v>25.5</v>
      </c>
      <c r="H90" s="1" t="str">
        <f t="shared" si="9"/>
        <v>0,412698412698413</v>
      </c>
      <c r="I90" t="str">
        <f t="shared" si="8"/>
        <v>3,11355311355311</v>
      </c>
      <c r="J90">
        <v>8.19</v>
      </c>
      <c r="K90">
        <v>3.38</v>
      </c>
      <c r="L90">
        <v>51</v>
      </c>
      <c r="M90">
        <v>3.38</v>
      </c>
      <c r="N90">
        <v>1</v>
      </c>
      <c r="O90">
        <f t="shared" si="7"/>
        <v>11.424399999999999</v>
      </c>
    </row>
    <row r="91" spans="1:15">
      <c r="A91" t="s">
        <v>99</v>
      </c>
      <c r="B91">
        <v>3977</v>
      </c>
      <c r="C91">
        <v>-2</v>
      </c>
      <c r="D91">
        <v>3846</v>
      </c>
      <c r="E91">
        <v>-1.3</v>
      </c>
      <c r="F91">
        <v>2</v>
      </c>
      <c r="G91">
        <v>29.15</v>
      </c>
      <c r="H91" s="1" t="str">
        <f t="shared" si="9"/>
        <v>0,31592039800995</v>
      </c>
      <c r="I91" t="str">
        <f t="shared" si="8"/>
        <v>3,62562189054726</v>
      </c>
      <c r="J91">
        <v>8.0399999999999991</v>
      </c>
      <c r="K91">
        <v>2.54</v>
      </c>
      <c r="L91">
        <v>52</v>
      </c>
      <c r="M91">
        <f>PRODUCT(F91,K91)</f>
        <v>5.08</v>
      </c>
      <c r="N91">
        <v>4</v>
      </c>
      <c r="O91">
        <f t="shared" si="7"/>
        <v>6.4516</v>
      </c>
    </row>
    <row r="92" spans="1:15">
      <c r="A92" t="s">
        <v>100</v>
      </c>
      <c r="B92">
        <v>4105</v>
      </c>
      <c r="C92">
        <v>-0.7</v>
      </c>
      <c r="D92">
        <v>3976</v>
      </c>
      <c r="E92">
        <v>-0.5</v>
      </c>
      <c r="F92">
        <v>2</v>
      </c>
      <c r="G92">
        <v>25.92</v>
      </c>
      <c r="H92" s="1" t="str">
        <f t="shared" si="9"/>
        <v>0,303139013452915</v>
      </c>
      <c r="I92" t="str">
        <f t="shared" si="8"/>
        <v>2,32466367713005</v>
      </c>
      <c r="J92">
        <v>11.15</v>
      </c>
      <c r="K92">
        <v>3.38</v>
      </c>
      <c r="L92">
        <v>56</v>
      </c>
      <c r="M92">
        <f>PRODUCT(F92,K92)</f>
        <v>6.76</v>
      </c>
      <c r="N92">
        <v>4</v>
      </c>
      <c r="O92">
        <f t="shared" si="7"/>
        <v>11.424399999999999</v>
      </c>
    </row>
    <row r="93" spans="1:15">
      <c r="A93" t="s">
        <v>101</v>
      </c>
      <c r="B93">
        <v>4072</v>
      </c>
      <c r="C93">
        <v>-1</v>
      </c>
      <c r="D93">
        <v>3859</v>
      </c>
      <c r="E93">
        <v>-1.3</v>
      </c>
      <c r="F93">
        <v>1</v>
      </c>
      <c r="G93">
        <v>25.08</v>
      </c>
      <c r="H93" s="1" t="str">
        <f t="shared" si="9"/>
        <v>0,371076233183857</v>
      </c>
      <c r="I93" t="str">
        <f t="shared" si="8"/>
        <v>2,81165919282511</v>
      </c>
      <c r="J93">
        <v>8.92</v>
      </c>
      <c r="K93">
        <v>3.31</v>
      </c>
      <c r="L93">
        <v>48.5</v>
      </c>
      <c r="M93">
        <v>3.31</v>
      </c>
      <c r="N93">
        <v>1</v>
      </c>
      <c r="O93">
        <f t="shared" si="7"/>
        <v>10.956100000000001</v>
      </c>
    </row>
    <row r="94" spans="1:15">
      <c r="A94" t="s">
        <v>102</v>
      </c>
      <c r="B94">
        <v>4386</v>
      </c>
      <c r="C94">
        <v>2.2000000000000002</v>
      </c>
      <c r="D94">
        <v>4098</v>
      </c>
      <c r="E94">
        <v>0.4</v>
      </c>
      <c r="F94">
        <v>2</v>
      </c>
      <c r="G94">
        <v>26.5</v>
      </c>
      <c r="H94" s="1" t="str">
        <f t="shared" si="9"/>
        <v>0,26949740034662</v>
      </c>
      <c r="I94" t="str">
        <f t="shared" si="8"/>
        <v>2,29636048526863</v>
      </c>
      <c r="J94">
        <v>11.54</v>
      </c>
      <c r="K94">
        <v>3.11</v>
      </c>
      <c r="L94">
        <v>51</v>
      </c>
      <c r="M94">
        <f>PRODUCT(F94,K94)</f>
        <v>6.22</v>
      </c>
      <c r="N94">
        <v>4</v>
      </c>
      <c r="O94">
        <f t="shared" si="7"/>
        <v>9.6720999999999986</v>
      </c>
    </row>
    <row r="95" spans="1:15">
      <c r="A95" t="s">
        <v>103</v>
      </c>
      <c r="B95">
        <v>4215</v>
      </c>
      <c r="C95">
        <v>0.5</v>
      </c>
      <c r="D95">
        <v>4046</v>
      </c>
      <c r="E95">
        <v>0</v>
      </c>
      <c r="F95">
        <v>2</v>
      </c>
      <c r="G95">
        <v>27</v>
      </c>
      <c r="H95" s="1" t="str">
        <f t="shared" si="9"/>
        <v>0,312274368231047</v>
      </c>
      <c r="I95" t="str">
        <f t="shared" si="8"/>
        <v>2,43682310469314</v>
      </c>
      <c r="J95">
        <v>11.08</v>
      </c>
      <c r="K95">
        <v>3.46</v>
      </c>
      <c r="L95">
        <v>53.5</v>
      </c>
      <c r="M95">
        <f>PRODUCT(F95,K95)</f>
        <v>6.92</v>
      </c>
      <c r="N95">
        <v>4</v>
      </c>
      <c r="O95">
        <f t="shared" si="7"/>
        <v>11.9716</v>
      </c>
    </row>
    <row r="96" spans="1:15">
      <c r="A96" t="s">
        <v>104</v>
      </c>
      <c r="B96">
        <v>4247</v>
      </c>
      <c r="C96">
        <v>0.8</v>
      </c>
      <c r="D96">
        <v>4245</v>
      </c>
      <c r="E96">
        <v>1.4</v>
      </c>
      <c r="F96">
        <v>2</v>
      </c>
      <c r="G96">
        <v>24.77</v>
      </c>
      <c r="H96" s="1" t="str">
        <f t="shared" si="9"/>
        <v>0,359338061465721</v>
      </c>
      <c r="I96" t="str">
        <f t="shared" si="8"/>
        <v>2,92789598108747</v>
      </c>
      <c r="J96">
        <v>8.4600000000000009</v>
      </c>
      <c r="K96">
        <v>3.04</v>
      </c>
      <c r="L96">
        <v>50</v>
      </c>
      <c r="M96">
        <f>PRODUCT(F96,K96)</f>
        <v>6.08</v>
      </c>
      <c r="N96">
        <v>4</v>
      </c>
      <c r="O96">
        <f t="shared" si="7"/>
        <v>9.2416</v>
      </c>
    </row>
    <row r="97" spans="1:15">
      <c r="A97" t="s">
        <v>105</v>
      </c>
      <c r="B97">
        <v>4238</v>
      </c>
      <c r="C97">
        <v>0.7</v>
      </c>
      <c r="D97">
        <v>4111</v>
      </c>
      <c r="E97">
        <v>0.5</v>
      </c>
      <c r="F97">
        <v>2</v>
      </c>
      <c r="G97">
        <v>16.54</v>
      </c>
      <c r="H97" s="1" t="str">
        <f t="shared" si="9"/>
        <v>0,348901098901099</v>
      </c>
      <c r="I97" t="str">
        <f t="shared" si="8"/>
        <v>1,51465201465201</v>
      </c>
      <c r="J97">
        <v>10.92</v>
      </c>
      <c r="K97">
        <v>3.81</v>
      </c>
      <c r="L97">
        <v>53</v>
      </c>
      <c r="M97">
        <f>PRODUCT(F97,K97)</f>
        <v>7.62</v>
      </c>
      <c r="N97">
        <v>4</v>
      </c>
      <c r="O97">
        <f t="shared" si="7"/>
        <v>14.5161</v>
      </c>
    </row>
    <row r="98" spans="1:15">
      <c r="A98" t="s">
        <v>106</v>
      </c>
      <c r="B98">
        <v>4009</v>
      </c>
      <c r="C98">
        <v>-1.6</v>
      </c>
      <c r="D98">
        <v>3979</v>
      </c>
      <c r="E98">
        <v>-0.4</v>
      </c>
      <c r="F98">
        <v>1</v>
      </c>
      <c r="G98">
        <v>28.03</v>
      </c>
      <c r="H98" s="1" t="str">
        <f t="shared" si="9"/>
        <v>0,360386473429952</v>
      </c>
      <c r="I98" t="str">
        <f t="shared" si="8"/>
        <v>2,70821256038647</v>
      </c>
      <c r="J98">
        <v>10.35</v>
      </c>
      <c r="K98">
        <v>3.73</v>
      </c>
      <c r="L98">
        <v>54</v>
      </c>
      <c r="M98">
        <v>3.73</v>
      </c>
      <c r="N98">
        <v>1</v>
      </c>
      <c r="O98">
        <f t="shared" si="7"/>
        <v>13.9129</v>
      </c>
    </row>
    <row r="99" spans="1:15">
      <c r="A99" t="s">
        <v>112</v>
      </c>
      <c r="F99">
        <f>SUM(F2:F98)</f>
        <v>158</v>
      </c>
      <c r="K99">
        <f>SUM(K2:K98)</f>
        <v>321.42</v>
      </c>
      <c r="M99">
        <f>SUM(M2:M98)</f>
        <v>511.89000000000004</v>
      </c>
      <c r="N99">
        <f>SUM(N2:N98)</f>
        <v>304</v>
      </c>
      <c r="O99">
        <f>SUM(O2:O98)</f>
        <v>1112.7027000000005</v>
      </c>
    </row>
    <row r="100" spans="1:15">
      <c r="A100" t="s">
        <v>111</v>
      </c>
      <c r="B100">
        <f>AVERAGE(B2:B98)</f>
        <v>4151.6701030927834</v>
      </c>
      <c r="C100">
        <f>AVERAGE(C2:C98)</f>
        <v>-0.18041237113402062</v>
      </c>
      <c r="D100">
        <f>AVERAGE(D2:D98)</f>
        <v>3940.9690721649486</v>
      </c>
      <c r="E100">
        <f>AVERAGE(E2:E98)</f>
        <v>-0.65257731958762866</v>
      </c>
      <c r="G100">
        <f t="shared" ref="G100:L100" si="10">AVERAGE(G2:G98)</f>
        <v>25.219587628865991</v>
      </c>
      <c r="H100" s="1" t="e">
        <f t="shared" si="10"/>
        <v>#REF!</v>
      </c>
      <c r="I100">
        <f t="shared" si="10"/>
        <v>2.5722222222222215</v>
      </c>
      <c r="J100">
        <f t="shared" si="10"/>
        <v>9.9631958762886619</v>
      </c>
      <c r="K100">
        <f t="shared" si="10"/>
        <v>3.3136082474226805</v>
      </c>
      <c r="L100">
        <f t="shared" si="10"/>
        <v>55.402061855670105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7" workbookViewId="0">
      <selection activeCell="A51" sqref="A51"/>
    </sheetView>
  </sheetViews>
  <sheetFormatPr baseColWidth="10" defaultColWidth="8.7109375" defaultRowHeight="14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110</v>
      </c>
    </row>
    <row r="2" spans="1:12">
      <c r="A2" t="s">
        <v>10</v>
      </c>
      <c r="B2">
        <v>4106</v>
      </c>
      <c r="C2">
        <v>-0.6</v>
      </c>
      <c r="D2">
        <v>3708</v>
      </c>
      <c r="E2">
        <v>-2.2999999999999998</v>
      </c>
      <c r="F2">
        <v>1</v>
      </c>
      <c r="G2">
        <v>22.69</v>
      </c>
      <c r="H2" s="1" t="str">
        <f>IMDIV(K2,J2)</f>
        <v>0,319796954314721</v>
      </c>
      <c r="I2">
        <v>2.88</v>
      </c>
      <c r="J2">
        <v>7.88</v>
      </c>
      <c r="K2">
        <v>2.52</v>
      </c>
      <c r="L2">
        <v>67</v>
      </c>
    </row>
    <row r="3" spans="1:12">
      <c r="A3" t="s">
        <v>15</v>
      </c>
      <c r="B3">
        <v>4241</v>
      </c>
      <c r="C3">
        <v>0.7</v>
      </c>
      <c r="D3">
        <v>3852</v>
      </c>
      <c r="E3">
        <v>-1.3</v>
      </c>
      <c r="F3">
        <v>1</v>
      </c>
      <c r="G3">
        <v>22.15</v>
      </c>
      <c r="H3" s="1">
        <v>0.37</v>
      </c>
      <c r="I3">
        <v>2.5299999999999998</v>
      </c>
      <c r="J3">
        <v>8.76</v>
      </c>
      <c r="K3">
        <v>3.23</v>
      </c>
      <c r="L3">
        <v>59</v>
      </c>
    </row>
    <row r="4" spans="1:12">
      <c r="A4" t="s">
        <v>24</v>
      </c>
      <c r="B4">
        <v>4258</v>
      </c>
      <c r="C4">
        <v>0.9</v>
      </c>
      <c r="D4">
        <v>4204</v>
      </c>
      <c r="E4">
        <v>1.1000000000000001</v>
      </c>
      <c r="F4">
        <v>1</v>
      </c>
      <c r="G4">
        <v>27.77</v>
      </c>
      <c r="H4" s="1">
        <v>0.37</v>
      </c>
      <c r="I4" t="str">
        <f t="shared" ref="I4:I49" si="0">IMDIV(G4,J4)</f>
        <v>2,8452868852459</v>
      </c>
      <c r="J4">
        <v>9.76</v>
      </c>
      <c r="K4">
        <v>3.58</v>
      </c>
      <c r="L4">
        <v>54.5</v>
      </c>
    </row>
    <row r="5" spans="1:12">
      <c r="A5" t="s">
        <v>25</v>
      </c>
      <c r="B5">
        <v>4211</v>
      </c>
      <c r="C5">
        <v>0.4</v>
      </c>
      <c r="D5">
        <v>3912</v>
      </c>
      <c r="E5">
        <v>-0.9</v>
      </c>
      <c r="F5">
        <v>1</v>
      </c>
      <c r="G5">
        <v>24.34</v>
      </c>
      <c r="H5" s="1" t="str">
        <f t="shared" ref="H5:H23" si="1">IMDIV(K5,J5)</f>
        <v>0,428023032629559</v>
      </c>
      <c r="I5" t="str">
        <f t="shared" si="0"/>
        <v>2,33589251439539</v>
      </c>
      <c r="J5">
        <v>10.42</v>
      </c>
      <c r="K5">
        <v>4.46</v>
      </c>
      <c r="L5">
        <v>60.5</v>
      </c>
    </row>
    <row r="6" spans="1:12">
      <c r="A6" t="s">
        <v>27</v>
      </c>
      <c r="B6">
        <v>4126</v>
      </c>
      <c r="C6">
        <v>-0.4</v>
      </c>
      <c r="D6">
        <v>4038</v>
      </c>
      <c r="E6">
        <v>0</v>
      </c>
      <c r="F6">
        <v>1</v>
      </c>
      <c r="G6">
        <v>25.61</v>
      </c>
      <c r="H6" s="1" t="str">
        <f t="shared" si="1"/>
        <v>0,361842105263158</v>
      </c>
      <c r="I6" t="str">
        <f t="shared" si="0"/>
        <v>2,80811403508772</v>
      </c>
      <c r="J6">
        <v>9.1199999999999992</v>
      </c>
      <c r="K6">
        <v>3.3</v>
      </c>
      <c r="L6">
        <v>54.5</v>
      </c>
    </row>
    <row r="7" spans="1:12">
      <c r="A7" t="s">
        <v>29</v>
      </c>
      <c r="B7">
        <v>4293</v>
      </c>
      <c r="C7">
        <v>1.3</v>
      </c>
      <c r="D7">
        <v>4036</v>
      </c>
      <c r="E7">
        <v>-0.1</v>
      </c>
      <c r="F7">
        <v>1</v>
      </c>
      <c r="G7">
        <v>25.77</v>
      </c>
      <c r="H7" s="1" t="str">
        <f t="shared" si="1"/>
        <v>0,380804953560372</v>
      </c>
      <c r="I7" t="str">
        <f t="shared" si="0"/>
        <v>2,6594427244582</v>
      </c>
      <c r="J7">
        <v>9.69</v>
      </c>
      <c r="K7">
        <v>3.69</v>
      </c>
      <c r="L7">
        <v>56.5</v>
      </c>
    </row>
    <row r="8" spans="1:12">
      <c r="A8" t="s">
        <v>30</v>
      </c>
      <c r="B8">
        <v>4113</v>
      </c>
      <c r="C8">
        <v>-0.6</v>
      </c>
      <c r="D8">
        <v>4067</v>
      </c>
      <c r="E8">
        <v>0.2</v>
      </c>
      <c r="F8">
        <v>1</v>
      </c>
      <c r="G8">
        <v>25.58</v>
      </c>
      <c r="H8" s="1" t="str">
        <f t="shared" si="1"/>
        <v>0,291709314227226</v>
      </c>
      <c r="I8" t="str">
        <f t="shared" si="0"/>
        <v>2,61821903787103</v>
      </c>
      <c r="J8">
        <v>9.77</v>
      </c>
      <c r="K8">
        <v>2.85</v>
      </c>
      <c r="L8">
        <v>51</v>
      </c>
    </row>
    <row r="9" spans="1:12">
      <c r="A9" t="s">
        <v>33</v>
      </c>
      <c r="B9">
        <v>4189</v>
      </c>
      <c r="C9">
        <v>0.2</v>
      </c>
      <c r="D9">
        <v>3999</v>
      </c>
      <c r="E9">
        <v>-0.3</v>
      </c>
      <c r="F9">
        <v>1</v>
      </c>
      <c r="G9">
        <v>28.31</v>
      </c>
      <c r="H9" s="1" t="str">
        <f t="shared" si="1"/>
        <v>0,442798353909465</v>
      </c>
      <c r="I9" t="str">
        <f t="shared" si="0"/>
        <v>2,33004115226337</v>
      </c>
      <c r="J9">
        <v>12.15</v>
      </c>
      <c r="K9">
        <v>5.38</v>
      </c>
      <c r="L9">
        <v>59</v>
      </c>
    </row>
    <row r="10" spans="1:12">
      <c r="A10" t="s">
        <v>34</v>
      </c>
      <c r="B10">
        <v>4218</v>
      </c>
      <c r="C10">
        <v>0.5</v>
      </c>
      <c r="D10">
        <v>3855</v>
      </c>
      <c r="E10">
        <v>-1.3</v>
      </c>
      <c r="F10">
        <v>1</v>
      </c>
      <c r="G10">
        <v>25.58</v>
      </c>
      <c r="H10" s="1" t="str">
        <f t="shared" si="1"/>
        <v>0,462793068297655</v>
      </c>
      <c r="I10" t="str">
        <f t="shared" si="0"/>
        <v>2,60754332313965</v>
      </c>
      <c r="J10">
        <v>9.81</v>
      </c>
      <c r="K10">
        <v>4.54</v>
      </c>
      <c r="L10">
        <v>61.5</v>
      </c>
    </row>
    <row r="11" spans="1:12">
      <c r="A11" t="s">
        <v>36</v>
      </c>
      <c r="B11">
        <v>4247</v>
      </c>
      <c r="C11">
        <v>0.8</v>
      </c>
      <c r="D11">
        <v>3912</v>
      </c>
      <c r="E11">
        <v>-0.9</v>
      </c>
      <c r="F11">
        <v>1</v>
      </c>
      <c r="G11">
        <v>26.69</v>
      </c>
      <c r="H11" s="1" t="str">
        <f t="shared" si="1"/>
        <v>0,297797356828194</v>
      </c>
      <c r="I11" t="str">
        <f t="shared" si="0"/>
        <v>2,35154185022026</v>
      </c>
      <c r="J11">
        <v>11.35</v>
      </c>
      <c r="K11">
        <v>3.38</v>
      </c>
      <c r="L11">
        <v>55</v>
      </c>
    </row>
    <row r="12" spans="1:12">
      <c r="A12" t="s">
        <v>40</v>
      </c>
      <c r="B12">
        <v>4164</v>
      </c>
      <c r="C12">
        <v>-0.1</v>
      </c>
      <c r="D12">
        <v>4114</v>
      </c>
      <c r="E12">
        <v>0.5</v>
      </c>
      <c r="F12">
        <v>1</v>
      </c>
      <c r="G12">
        <v>22.38</v>
      </c>
      <c r="H12" s="1" t="str">
        <f t="shared" si="1"/>
        <v>0,496884735202492</v>
      </c>
      <c r="I12" t="str">
        <f t="shared" si="0"/>
        <v>3,48598130841122</v>
      </c>
      <c r="J12">
        <v>6.42</v>
      </c>
      <c r="K12">
        <v>3.19</v>
      </c>
      <c r="L12">
        <v>51.5</v>
      </c>
    </row>
    <row r="13" spans="1:12">
      <c r="A13" t="s">
        <v>41</v>
      </c>
      <c r="B13">
        <v>4209</v>
      </c>
      <c r="C13">
        <v>0.4</v>
      </c>
      <c r="D13">
        <v>3782</v>
      </c>
      <c r="E13">
        <v>-1.8</v>
      </c>
      <c r="F13">
        <v>1</v>
      </c>
      <c r="G13">
        <v>23.65</v>
      </c>
      <c r="H13" s="1" t="str">
        <f t="shared" si="1"/>
        <v>0,517068273092369</v>
      </c>
      <c r="I13" t="str">
        <f t="shared" si="0"/>
        <v>2,37449799196787</v>
      </c>
      <c r="J13">
        <v>9.9600000000000009</v>
      </c>
      <c r="K13">
        <v>5.15</v>
      </c>
      <c r="L13">
        <v>50</v>
      </c>
    </row>
    <row r="14" spans="1:12">
      <c r="A14" t="s">
        <v>42</v>
      </c>
      <c r="B14">
        <v>4081</v>
      </c>
      <c r="C14">
        <v>-0.9</v>
      </c>
      <c r="D14">
        <v>3557</v>
      </c>
      <c r="E14">
        <v>-3.3</v>
      </c>
      <c r="F14">
        <v>1</v>
      </c>
      <c r="G14">
        <v>19.850000000000001</v>
      </c>
      <c r="H14" s="1" t="str">
        <f t="shared" si="1"/>
        <v>0,248430493273543</v>
      </c>
      <c r="I14" t="str">
        <f t="shared" si="0"/>
        <v>1,78026905829596</v>
      </c>
      <c r="J14">
        <v>11.15</v>
      </c>
      <c r="K14">
        <v>2.77</v>
      </c>
      <c r="L14">
        <v>59</v>
      </c>
    </row>
    <row r="15" spans="1:12">
      <c r="A15" t="s">
        <v>45</v>
      </c>
      <c r="B15">
        <v>4182</v>
      </c>
      <c r="C15">
        <v>0.1</v>
      </c>
      <c r="D15">
        <v>3853</v>
      </c>
      <c r="E15">
        <v>-1.3</v>
      </c>
      <c r="F15">
        <v>1</v>
      </c>
      <c r="G15">
        <v>26.85</v>
      </c>
      <c r="H15" s="1" t="str">
        <f t="shared" si="1"/>
        <v>0,265650080256822</v>
      </c>
      <c r="I15" t="str">
        <f t="shared" si="0"/>
        <v>2,15489566613162</v>
      </c>
      <c r="J15">
        <v>12.46</v>
      </c>
      <c r="K15">
        <v>3.31</v>
      </c>
      <c r="L15">
        <v>50</v>
      </c>
    </row>
    <row r="16" spans="1:12">
      <c r="A16" t="s">
        <v>46</v>
      </c>
      <c r="B16">
        <v>4168</v>
      </c>
      <c r="C16">
        <v>0</v>
      </c>
      <c r="D16">
        <v>4027</v>
      </c>
      <c r="E16">
        <v>-0.1</v>
      </c>
      <c r="F16">
        <v>1</v>
      </c>
      <c r="G16">
        <v>27</v>
      </c>
      <c r="H16" s="1" t="str">
        <f t="shared" si="1"/>
        <v>0,326107445805844</v>
      </c>
      <c r="I16" t="str">
        <f t="shared" si="0"/>
        <v>2,54476908576814</v>
      </c>
      <c r="J16">
        <v>10.61</v>
      </c>
      <c r="K16">
        <v>3.46</v>
      </c>
      <c r="L16">
        <v>58</v>
      </c>
    </row>
    <row r="17" spans="1:12">
      <c r="A17" t="s">
        <v>47</v>
      </c>
      <c r="B17">
        <v>4148</v>
      </c>
      <c r="C17">
        <v>-0.2</v>
      </c>
      <c r="D17">
        <v>3764</v>
      </c>
      <c r="E17">
        <v>-1.9</v>
      </c>
      <c r="F17">
        <v>1</v>
      </c>
      <c r="G17">
        <v>26.08</v>
      </c>
      <c r="H17" s="1" t="str">
        <f t="shared" si="1"/>
        <v>0,329953917050691</v>
      </c>
      <c r="I17" t="str">
        <f t="shared" si="0"/>
        <v>2,4036866359447</v>
      </c>
      <c r="J17">
        <v>10.85</v>
      </c>
      <c r="K17">
        <v>3.58</v>
      </c>
      <c r="L17">
        <v>50.5</v>
      </c>
    </row>
    <row r="18" spans="1:12">
      <c r="A18" t="s">
        <v>48</v>
      </c>
      <c r="B18">
        <v>4601</v>
      </c>
      <c r="C18">
        <v>4.4000000000000004</v>
      </c>
      <c r="D18">
        <v>4119</v>
      </c>
      <c r="E18">
        <v>0.5</v>
      </c>
      <c r="F18">
        <v>1</v>
      </c>
      <c r="G18">
        <v>27.88</v>
      </c>
      <c r="H18" s="1" t="str">
        <f t="shared" si="1"/>
        <v>0,302055406613047</v>
      </c>
      <c r="I18" t="str">
        <f t="shared" si="0"/>
        <v>2,49151027703307</v>
      </c>
      <c r="J18">
        <v>11.19</v>
      </c>
      <c r="K18">
        <v>3.38</v>
      </c>
      <c r="L18">
        <v>52</v>
      </c>
    </row>
    <row r="19" spans="1:12">
      <c r="A19" t="s">
        <v>38</v>
      </c>
      <c r="B19">
        <v>3989</v>
      </c>
      <c r="C19">
        <v>-1.8</v>
      </c>
      <c r="D19">
        <v>3874</v>
      </c>
      <c r="E19">
        <v>-1.2</v>
      </c>
      <c r="F19">
        <v>1</v>
      </c>
      <c r="G19">
        <v>26.07</v>
      </c>
      <c r="H19" s="1" t="str">
        <f t="shared" si="1"/>
        <v>0,324343015214385</v>
      </c>
      <c r="I19" t="str">
        <f t="shared" si="0"/>
        <v>1,80290456431535</v>
      </c>
      <c r="J19">
        <v>14.46</v>
      </c>
      <c r="K19">
        <v>4.6900000000000004</v>
      </c>
      <c r="L19">
        <v>52</v>
      </c>
    </row>
    <row r="20" spans="1:12">
      <c r="A20" t="s">
        <v>49</v>
      </c>
      <c r="B20">
        <v>3999</v>
      </c>
      <c r="C20">
        <v>-1.7</v>
      </c>
      <c r="D20">
        <v>3337</v>
      </c>
      <c r="E20">
        <v>-0.3</v>
      </c>
      <c r="F20">
        <v>1</v>
      </c>
      <c r="G20">
        <v>24.61</v>
      </c>
      <c r="H20" s="1" t="str">
        <f t="shared" si="1"/>
        <v>0,326689774696707</v>
      </c>
      <c r="I20" t="str">
        <f t="shared" si="0"/>
        <v>2,13258232235702</v>
      </c>
      <c r="J20">
        <v>11.54</v>
      </c>
      <c r="K20">
        <v>3.77</v>
      </c>
      <c r="L20">
        <v>55</v>
      </c>
    </row>
    <row r="21" spans="1:12">
      <c r="A21" t="s">
        <v>50</v>
      </c>
      <c r="B21">
        <v>4133</v>
      </c>
      <c r="C21">
        <v>-0.4</v>
      </c>
      <c r="D21">
        <v>4016</v>
      </c>
      <c r="E21">
        <v>-0.2</v>
      </c>
      <c r="F21">
        <v>1</v>
      </c>
      <c r="G21">
        <v>27.41</v>
      </c>
      <c r="H21" s="1" t="str">
        <f t="shared" si="1"/>
        <v>0,302387267904509</v>
      </c>
      <c r="I21" t="str">
        <f t="shared" si="0"/>
        <v>2,42351900972591</v>
      </c>
      <c r="J21">
        <v>11.31</v>
      </c>
      <c r="K21">
        <v>3.42</v>
      </c>
      <c r="L21">
        <v>51.5</v>
      </c>
    </row>
    <row r="22" spans="1:12">
      <c r="A22" t="s">
        <v>51</v>
      </c>
      <c r="B22">
        <v>4241</v>
      </c>
      <c r="C22">
        <v>0.7</v>
      </c>
      <c r="D22">
        <v>4122</v>
      </c>
      <c r="E22">
        <v>0.6</v>
      </c>
      <c r="F22">
        <v>1</v>
      </c>
      <c r="G22">
        <v>23.81</v>
      </c>
      <c r="H22" s="1" t="str">
        <f t="shared" si="1"/>
        <v>0,342028985507246</v>
      </c>
      <c r="I22" t="str">
        <f t="shared" si="0"/>
        <v>2,30048309178744</v>
      </c>
      <c r="J22">
        <v>10.35</v>
      </c>
      <c r="K22">
        <v>3.54</v>
      </c>
      <c r="L22">
        <v>51.5</v>
      </c>
    </row>
    <row r="23" spans="1:12">
      <c r="A23" t="s">
        <v>52</v>
      </c>
      <c r="B23">
        <v>4063</v>
      </c>
      <c r="C23">
        <v>-1.1000000000000001</v>
      </c>
      <c r="D23">
        <v>3782</v>
      </c>
      <c r="E23">
        <v>-1.8</v>
      </c>
      <c r="F23">
        <v>1</v>
      </c>
      <c r="G23">
        <v>33.46</v>
      </c>
      <c r="H23" s="1" t="str">
        <f t="shared" si="1"/>
        <v>0,291428571428571</v>
      </c>
      <c r="I23" t="str">
        <f t="shared" si="0"/>
        <v>2,39</v>
      </c>
      <c r="J23">
        <v>14</v>
      </c>
      <c r="K23">
        <v>4.08</v>
      </c>
      <c r="L23">
        <v>51.5</v>
      </c>
    </row>
    <row r="24" spans="1:12">
      <c r="A24" t="s">
        <v>56</v>
      </c>
      <c r="B24">
        <v>4095</v>
      </c>
      <c r="C24">
        <v>-0.8</v>
      </c>
      <c r="D24">
        <v>4108</v>
      </c>
      <c r="E24">
        <v>0.4</v>
      </c>
      <c r="F24">
        <v>1</v>
      </c>
      <c r="G24">
        <v>24.5</v>
      </c>
      <c r="H24" s="1" t="str">
        <f>IMDIV(K24,70)</f>
        <v>0,0488571428571429</v>
      </c>
      <c r="I24" t="str">
        <f t="shared" si="0"/>
        <v>3,46534653465347</v>
      </c>
      <c r="J24">
        <v>7.07</v>
      </c>
      <c r="K24">
        <v>3.42</v>
      </c>
      <c r="L24">
        <v>54</v>
      </c>
    </row>
    <row r="25" spans="1:12">
      <c r="A25" t="s">
        <v>58</v>
      </c>
      <c r="B25">
        <v>4095</v>
      </c>
      <c r="C25">
        <v>-0.8</v>
      </c>
      <c r="D25">
        <v>4056</v>
      </c>
      <c r="E25">
        <v>0.1</v>
      </c>
      <c r="F25">
        <v>1</v>
      </c>
      <c r="G25">
        <v>24.42</v>
      </c>
      <c r="H25" s="1" t="str">
        <f t="shared" ref="H25:H49" si="2">IMDIV(K25,J25)</f>
        <v>0,464488636363636</v>
      </c>
      <c r="I25" t="str">
        <f t="shared" si="0"/>
        <v>3,46875</v>
      </c>
      <c r="J25">
        <v>7.04</v>
      </c>
      <c r="K25">
        <v>3.27</v>
      </c>
      <c r="L25">
        <v>64</v>
      </c>
    </row>
    <row r="26" spans="1:12">
      <c r="A26" t="s">
        <v>60</v>
      </c>
      <c r="B26">
        <v>4232</v>
      </c>
      <c r="C26">
        <v>0.6</v>
      </c>
      <c r="D26">
        <v>4017</v>
      </c>
      <c r="E26">
        <v>-0.2</v>
      </c>
      <c r="F26">
        <v>1</v>
      </c>
      <c r="G26">
        <v>26.77</v>
      </c>
      <c r="H26" s="1" t="str">
        <f t="shared" si="2"/>
        <v>0,317028985507246</v>
      </c>
      <c r="I26" t="str">
        <f t="shared" si="0"/>
        <v>2,42481884057971</v>
      </c>
      <c r="J26">
        <v>11.04</v>
      </c>
      <c r="K26">
        <v>3.5</v>
      </c>
      <c r="L26">
        <v>51.5</v>
      </c>
    </row>
    <row r="27" spans="1:12">
      <c r="A27" t="s">
        <v>61</v>
      </c>
      <c r="B27">
        <v>4092</v>
      </c>
      <c r="C27">
        <v>-0.8</v>
      </c>
      <c r="D27">
        <v>4071</v>
      </c>
      <c r="E27">
        <v>0.2</v>
      </c>
      <c r="F27">
        <v>1</v>
      </c>
      <c r="G27">
        <v>28.11</v>
      </c>
      <c r="H27" s="1" t="str">
        <f t="shared" si="2"/>
        <v>0,191726854891661</v>
      </c>
      <c r="I27" t="str">
        <f t="shared" si="0"/>
        <v>1,8456992777413</v>
      </c>
      <c r="J27">
        <v>15.23</v>
      </c>
      <c r="K27">
        <v>2.92</v>
      </c>
      <c r="L27">
        <v>53</v>
      </c>
    </row>
    <row r="28" spans="1:12">
      <c r="A28" t="s">
        <v>64</v>
      </c>
      <c r="B28">
        <v>4261</v>
      </c>
      <c r="C28">
        <v>0.9</v>
      </c>
      <c r="D28">
        <v>4070</v>
      </c>
      <c r="E28">
        <v>0.2</v>
      </c>
      <c r="F28">
        <v>1</v>
      </c>
      <c r="G28">
        <v>26.15</v>
      </c>
      <c r="H28" s="1" t="str">
        <f t="shared" si="2"/>
        <v>0,23494983277592</v>
      </c>
      <c r="I28" t="str">
        <f t="shared" si="0"/>
        <v>2,18645484949833</v>
      </c>
      <c r="J28">
        <v>11.96</v>
      </c>
      <c r="K28">
        <v>2.81</v>
      </c>
      <c r="L28">
        <v>57.5</v>
      </c>
    </row>
    <row r="29" spans="1:12">
      <c r="A29" t="s">
        <v>65</v>
      </c>
      <c r="B29">
        <v>4212</v>
      </c>
      <c r="C29">
        <v>0.4</v>
      </c>
      <c r="D29">
        <v>4236</v>
      </c>
      <c r="E29">
        <v>1.3</v>
      </c>
      <c r="F29">
        <v>1</v>
      </c>
      <c r="G29">
        <v>27.69</v>
      </c>
      <c r="H29" s="1" t="str">
        <f t="shared" si="2"/>
        <v>0,3125</v>
      </c>
      <c r="I29" t="str">
        <f t="shared" si="0"/>
        <v>2,74702380952381</v>
      </c>
      <c r="J29">
        <v>10.08</v>
      </c>
      <c r="K29">
        <v>3.15</v>
      </c>
      <c r="L29">
        <v>58</v>
      </c>
    </row>
    <row r="30" spans="1:12">
      <c r="A30" t="s">
        <v>67</v>
      </c>
      <c r="B30">
        <v>4121</v>
      </c>
      <c r="C30">
        <v>-0.6</v>
      </c>
      <c r="D30">
        <v>4095</v>
      </c>
      <c r="E30">
        <v>0.4</v>
      </c>
      <c r="F30">
        <v>1</v>
      </c>
      <c r="G30">
        <v>22.92</v>
      </c>
      <c r="H30" s="1" t="str">
        <f t="shared" si="2"/>
        <v>0,34192037470726</v>
      </c>
      <c r="I30" t="str">
        <f t="shared" si="0"/>
        <v>2,68384074941452</v>
      </c>
      <c r="J30">
        <v>8.5399999999999991</v>
      </c>
      <c r="K30">
        <v>2.92</v>
      </c>
      <c r="L30">
        <v>54</v>
      </c>
    </row>
    <row r="31" spans="1:12">
      <c r="A31" t="s">
        <v>68</v>
      </c>
      <c r="B31">
        <v>4243</v>
      </c>
      <c r="C31">
        <v>0.8</v>
      </c>
      <c r="D31">
        <v>3866</v>
      </c>
      <c r="E31">
        <v>-1.2</v>
      </c>
      <c r="F31">
        <v>1</v>
      </c>
      <c r="G31">
        <v>27.5</v>
      </c>
      <c r="H31" s="1" t="str">
        <f t="shared" si="2"/>
        <v>0,225753871230644</v>
      </c>
      <c r="I31" t="str">
        <f t="shared" si="0"/>
        <v>2,24123879380603</v>
      </c>
      <c r="J31">
        <v>12.27</v>
      </c>
      <c r="K31">
        <v>2.77</v>
      </c>
      <c r="L31">
        <v>53</v>
      </c>
    </row>
    <row r="32" spans="1:12">
      <c r="A32" t="s">
        <v>69</v>
      </c>
      <c r="B32">
        <v>4040</v>
      </c>
      <c r="C32">
        <v>-1.3</v>
      </c>
      <c r="D32">
        <v>3749</v>
      </c>
      <c r="E32">
        <v>-2</v>
      </c>
      <c r="F32">
        <v>1</v>
      </c>
      <c r="G32">
        <v>13.42</v>
      </c>
      <c r="H32" s="1" t="str">
        <f t="shared" si="2"/>
        <v>0,388952819332566</v>
      </c>
      <c r="I32" t="str">
        <f t="shared" si="0"/>
        <v>1,54430379746835</v>
      </c>
      <c r="J32">
        <v>8.69</v>
      </c>
      <c r="K32">
        <v>3.38</v>
      </c>
      <c r="L32">
        <v>60</v>
      </c>
    </row>
    <row r="33" spans="1:12">
      <c r="A33" t="s">
        <v>72</v>
      </c>
      <c r="B33">
        <v>3857</v>
      </c>
      <c r="C33">
        <v>-3.2</v>
      </c>
      <c r="D33">
        <v>3748</v>
      </c>
      <c r="E33">
        <v>-2</v>
      </c>
      <c r="F33">
        <v>1</v>
      </c>
      <c r="G33">
        <v>28.85</v>
      </c>
      <c r="H33" s="1" t="str">
        <f t="shared" si="2"/>
        <v>0,285245901639344</v>
      </c>
      <c r="I33" t="str">
        <f t="shared" si="0"/>
        <v>3,15300546448087</v>
      </c>
      <c r="J33">
        <v>9.15</v>
      </c>
      <c r="K33">
        <v>2.61</v>
      </c>
      <c r="L33">
        <v>59</v>
      </c>
    </row>
    <row r="34" spans="1:12">
      <c r="A34" t="s">
        <v>73</v>
      </c>
      <c r="B34">
        <v>4234</v>
      </c>
      <c r="C34">
        <v>0.7</v>
      </c>
      <c r="D34">
        <v>4070</v>
      </c>
      <c r="E34">
        <v>0.2</v>
      </c>
      <c r="F34">
        <v>1</v>
      </c>
      <c r="G34">
        <v>18.850000000000001</v>
      </c>
      <c r="H34" s="1" t="str">
        <f t="shared" si="2"/>
        <v>0,439531859557867</v>
      </c>
      <c r="I34" t="str">
        <f t="shared" si="0"/>
        <v>2,45123537061118</v>
      </c>
      <c r="J34">
        <v>7.69</v>
      </c>
      <c r="K34">
        <v>3.38</v>
      </c>
      <c r="L34">
        <v>50.5</v>
      </c>
    </row>
    <row r="35" spans="1:12">
      <c r="A35" t="s">
        <v>75</v>
      </c>
      <c r="B35">
        <v>4204</v>
      </c>
      <c r="C35">
        <v>0.4</v>
      </c>
      <c r="D35">
        <v>3980</v>
      </c>
      <c r="E35">
        <v>-0.4</v>
      </c>
      <c r="F35">
        <v>1</v>
      </c>
      <c r="G35">
        <v>23.73</v>
      </c>
      <c r="H35" s="1" t="str">
        <f t="shared" si="2"/>
        <v>0,286163522012579</v>
      </c>
      <c r="I35" t="str">
        <f t="shared" si="0"/>
        <v>2,4874213836478</v>
      </c>
      <c r="J35">
        <v>9.5399999999999991</v>
      </c>
      <c r="K35">
        <v>2.73</v>
      </c>
      <c r="L35">
        <v>49.5</v>
      </c>
    </row>
    <row r="36" spans="1:12">
      <c r="A36" t="s">
        <v>77</v>
      </c>
      <c r="B36">
        <v>4235</v>
      </c>
      <c r="C36">
        <v>0.7</v>
      </c>
      <c r="D36">
        <v>3846</v>
      </c>
      <c r="E36">
        <v>-1.3</v>
      </c>
      <c r="F36">
        <v>1</v>
      </c>
      <c r="G36">
        <v>21.69</v>
      </c>
      <c r="H36" s="1" t="str">
        <f t="shared" si="2"/>
        <v>0,374512353706112</v>
      </c>
      <c r="I36" t="str">
        <f t="shared" si="0"/>
        <v>2,82054616384915</v>
      </c>
      <c r="J36">
        <v>7.69</v>
      </c>
      <c r="K36">
        <v>2.88</v>
      </c>
      <c r="L36">
        <v>54</v>
      </c>
    </row>
    <row r="37" spans="1:12">
      <c r="A37" t="s">
        <v>78</v>
      </c>
      <c r="B37">
        <v>4101</v>
      </c>
      <c r="C37">
        <v>-0.7</v>
      </c>
      <c r="D37">
        <v>4012</v>
      </c>
      <c r="E37">
        <v>-0.2</v>
      </c>
      <c r="F37">
        <v>1</v>
      </c>
      <c r="G37">
        <v>28.38</v>
      </c>
      <c r="H37" s="1" t="str">
        <f t="shared" si="2"/>
        <v>0,331103678929766</v>
      </c>
      <c r="I37" t="str">
        <f t="shared" si="0"/>
        <v>2,37290969899666</v>
      </c>
      <c r="J37">
        <v>11.96</v>
      </c>
      <c r="K37">
        <v>3.96</v>
      </c>
      <c r="L37">
        <v>63.5</v>
      </c>
    </row>
    <row r="38" spans="1:12">
      <c r="A38" t="s">
        <v>79</v>
      </c>
      <c r="B38">
        <v>4207</v>
      </c>
      <c r="C38">
        <v>0.9</v>
      </c>
      <c r="D38">
        <v>4147</v>
      </c>
      <c r="E38">
        <v>0.7</v>
      </c>
      <c r="F38">
        <v>1</v>
      </c>
      <c r="G38">
        <v>27.15</v>
      </c>
      <c r="H38" s="1" t="str">
        <f t="shared" si="2"/>
        <v>0,376344086021505</v>
      </c>
      <c r="I38" t="str">
        <f t="shared" si="0"/>
        <v>2,65395894428152</v>
      </c>
      <c r="J38">
        <v>10.23</v>
      </c>
      <c r="K38">
        <v>3.85</v>
      </c>
      <c r="L38">
        <v>52</v>
      </c>
    </row>
    <row r="39" spans="1:12">
      <c r="A39" t="s">
        <v>80</v>
      </c>
      <c r="B39">
        <v>4097</v>
      </c>
      <c r="C39">
        <v>-0.7</v>
      </c>
      <c r="D39">
        <v>3743</v>
      </c>
      <c r="E39">
        <v>-2.1</v>
      </c>
      <c r="F39">
        <v>1</v>
      </c>
      <c r="G39">
        <v>22.77</v>
      </c>
      <c r="H39" s="1" t="str">
        <f t="shared" si="2"/>
        <v>0,398447606727037</v>
      </c>
      <c r="I39" t="str">
        <f t="shared" si="0"/>
        <v>2,94566623544631</v>
      </c>
      <c r="J39">
        <v>7.73</v>
      </c>
      <c r="K39">
        <v>3.08</v>
      </c>
      <c r="L39">
        <v>49</v>
      </c>
    </row>
    <row r="40" spans="1:12">
      <c r="A40" t="s">
        <v>81</v>
      </c>
      <c r="B40">
        <v>3862</v>
      </c>
      <c r="C40">
        <v>-3.1</v>
      </c>
      <c r="D40">
        <v>3910</v>
      </c>
      <c r="E40">
        <v>-0.9</v>
      </c>
      <c r="F40">
        <v>1</v>
      </c>
      <c r="G40">
        <v>26.31</v>
      </c>
      <c r="H40" s="1" t="str">
        <f t="shared" si="2"/>
        <v>0,186946902654867</v>
      </c>
      <c r="I40" t="str">
        <f t="shared" si="0"/>
        <v>2,9103982300885</v>
      </c>
      <c r="J40">
        <v>9.0399999999999991</v>
      </c>
      <c r="K40">
        <v>1.69</v>
      </c>
      <c r="L40">
        <v>56</v>
      </c>
    </row>
    <row r="41" spans="1:12">
      <c r="A41" t="s">
        <v>83</v>
      </c>
      <c r="B41">
        <v>4142</v>
      </c>
      <c r="C41">
        <v>-0.3</v>
      </c>
      <c r="D41">
        <v>3879</v>
      </c>
      <c r="E41">
        <v>-1.1000000000000001</v>
      </c>
      <c r="F41">
        <v>1</v>
      </c>
      <c r="G41">
        <v>27.69</v>
      </c>
      <c r="H41" s="1" t="str">
        <f t="shared" si="2"/>
        <v>0,325581395348837</v>
      </c>
      <c r="I41" t="str">
        <f t="shared" si="0"/>
        <v>2,92706131078224</v>
      </c>
      <c r="J41">
        <v>9.4600000000000009</v>
      </c>
      <c r="K41">
        <v>3.08</v>
      </c>
      <c r="L41">
        <v>58</v>
      </c>
    </row>
    <row r="42" spans="1:12">
      <c r="A42" t="s">
        <v>89</v>
      </c>
      <c r="B42">
        <v>4098</v>
      </c>
      <c r="C42">
        <v>-0.7</v>
      </c>
      <c r="D42">
        <v>4149</v>
      </c>
      <c r="E42">
        <v>0.7</v>
      </c>
      <c r="F42">
        <v>1</v>
      </c>
      <c r="G42">
        <v>26.54</v>
      </c>
      <c r="H42" s="1" t="str">
        <f t="shared" si="2"/>
        <v>0,308668076109937</v>
      </c>
      <c r="I42" t="str">
        <f t="shared" si="0"/>
        <v>2,80549682875264</v>
      </c>
      <c r="J42">
        <v>9.4600000000000009</v>
      </c>
      <c r="K42">
        <v>2.92</v>
      </c>
      <c r="L42">
        <v>55</v>
      </c>
    </row>
    <row r="43" spans="1:12">
      <c r="A43" t="s">
        <v>92</v>
      </c>
      <c r="B43">
        <v>4133</v>
      </c>
      <c r="C43">
        <v>-0.4</v>
      </c>
      <c r="D43">
        <v>3917</v>
      </c>
      <c r="E43">
        <v>-0.9</v>
      </c>
      <c r="F43">
        <v>1</v>
      </c>
      <c r="G43">
        <v>25.73</v>
      </c>
      <c r="H43" s="1" t="str">
        <f t="shared" si="2"/>
        <v>0,396348012889366</v>
      </c>
      <c r="I43" t="str">
        <f t="shared" si="0"/>
        <v>2,76369495166488</v>
      </c>
      <c r="J43">
        <v>9.31</v>
      </c>
      <c r="K43">
        <v>3.69</v>
      </c>
      <c r="L43">
        <v>54.5</v>
      </c>
    </row>
    <row r="44" spans="1:12">
      <c r="A44" t="s">
        <v>93</v>
      </c>
      <c r="B44">
        <v>4369</v>
      </c>
      <c r="C44">
        <v>2</v>
      </c>
      <c r="D44">
        <v>4266</v>
      </c>
      <c r="E44">
        <v>1.5</v>
      </c>
      <c r="F44">
        <v>1</v>
      </c>
      <c r="G44">
        <v>25.15</v>
      </c>
      <c r="H44" s="1" t="str">
        <f t="shared" si="2"/>
        <v>0,328532853285329</v>
      </c>
      <c r="I44" t="str">
        <f t="shared" si="0"/>
        <v>2,26372637263726</v>
      </c>
      <c r="J44">
        <v>11.11</v>
      </c>
      <c r="K44">
        <v>3.65</v>
      </c>
      <c r="L44">
        <v>53.5</v>
      </c>
    </row>
    <row r="45" spans="1:12">
      <c r="A45" t="s">
        <v>94</v>
      </c>
      <c r="B45">
        <v>4187</v>
      </c>
      <c r="C45">
        <v>0.2</v>
      </c>
      <c r="D45">
        <v>4117</v>
      </c>
      <c r="E45">
        <v>0.5</v>
      </c>
      <c r="F45">
        <v>1</v>
      </c>
      <c r="G45">
        <v>26.54</v>
      </c>
      <c r="H45" s="1" t="str">
        <f t="shared" si="2"/>
        <v>0,460282916213275</v>
      </c>
      <c r="I45" t="str">
        <f t="shared" si="0"/>
        <v>2,88792165397171</v>
      </c>
      <c r="J45">
        <v>9.19</v>
      </c>
      <c r="K45">
        <v>4.2300000000000004</v>
      </c>
      <c r="L45">
        <v>54</v>
      </c>
    </row>
    <row r="46" spans="1:12">
      <c r="A46" t="s">
        <v>96</v>
      </c>
      <c r="B46">
        <v>4260</v>
      </c>
      <c r="C46">
        <v>0.9</v>
      </c>
      <c r="D46">
        <v>4270</v>
      </c>
      <c r="E46">
        <v>1.6</v>
      </c>
      <c r="F46">
        <v>1</v>
      </c>
      <c r="G46">
        <v>26.46</v>
      </c>
      <c r="H46" s="1" t="str">
        <f t="shared" si="2"/>
        <v>0,389965792474344</v>
      </c>
      <c r="I46" t="str">
        <f t="shared" si="0"/>
        <v>3,01710376282782</v>
      </c>
      <c r="J46">
        <v>8.77</v>
      </c>
      <c r="K46">
        <v>3.42</v>
      </c>
      <c r="L46">
        <v>50</v>
      </c>
    </row>
    <row r="47" spans="1:12">
      <c r="A47" t="s">
        <v>98</v>
      </c>
      <c r="B47">
        <v>4131</v>
      </c>
      <c r="C47">
        <v>-0.4</v>
      </c>
      <c r="D47">
        <v>4251</v>
      </c>
      <c r="E47">
        <v>1.4</v>
      </c>
      <c r="F47">
        <v>1</v>
      </c>
      <c r="G47">
        <v>25.5</v>
      </c>
      <c r="H47" s="1" t="str">
        <f t="shared" si="2"/>
        <v>0,412698412698413</v>
      </c>
      <c r="I47" t="str">
        <f t="shared" si="0"/>
        <v>3,11355311355311</v>
      </c>
      <c r="J47">
        <v>8.19</v>
      </c>
      <c r="K47">
        <v>3.38</v>
      </c>
      <c r="L47">
        <v>51</v>
      </c>
    </row>
    <row r="48" spans="1:12">
      <c r="A48" t="s">
        <v>101</v>
      </c>
      <c r="B48">
        <v>4072</v>
      </c>
      <c r="C48">
        <v>-1</v>
      </c>
      <c r="D48">
        <v>3859</v>
      </c>
      <c r="E48">
        <v>-1.3</v>
      </c>
      <c r="F48">
        <v>1</v>
      </c>
      <c r="G48">
        <v>25.08</v>
      </c>
      <c r="H48" s="1" t="str">
        <f t="shared" si="2"/>
        <v>0,371076233183857</v>
      </c>
      <c r="I48" t="str">
        <f t="shared" si="0"/>
        <v>2,81165919282511</v>
      </c>
      <c r="J48">
        <v>8.92</v>
      </c>
      <c r="K48">
        <v>3.31</v>
      </c>
      <c r="L48">
        <v>48.5</v>
      </c>
    </row>
    <row r="49" spans="1:12">
      <c r="A49" t="s">
        <v>106</v>
      </c>
      <c r="B49">
        <v>4009</v>
      </c>
      <c r="C49">
        <v>-1.6</v>
      </c>
      <c r="D49">
        <v>3979</v>
      </c>
      <c r="E49">
        <v>-0.4</v>
      </c>
      <c r="F49">
        <v>1</v>
      </c>
      <c r="G49">
        <v>28.03</v>
      </c>
      <c r="H49" s="1" t="str">
        <f t="shared" si="2"/>
        <v>0,360386473429952</v>
      </c>
      <c r="I49" t="str">
        <f t="shared" si="0"/>
        <v>2,70821256038647</v>
      </c>
      <c r="J49">
        <v>10.35</v>
      </c>
      <c r="K49">
        <v>3.73</v>
      </c>
      <c r="L49">
        <v>54</v>
      </c>
    </row>
    <row r="51" spans="1:12">
      <c r="A51" t="s">
        <v>111</v>
      </c>
      <c r="B51">
        <f>AVERAGE(B2:B49)</f>
        <v>4157.6875</v>
      </c>
      <c r="C51">
        <f>AVERAGE(C2:C49)</f>
        <v>-0.11041666666666668</v>
      </c>
      <c r="D51">
        <f>AVERAGE(D2:D49)</f>
        <v>3965.4375</v>
      </c>
      <c r="E51">
        <f>AVERAGE(E2:E49)</f>
        <v>-0.43541666666666662</v>
      </c>
      <c r="G51">
        <f t="shared" ref="G51:L51" si="3">AVERAGE(G2:G49)</f>
        <v>25.405625000000001</v>
      </c>
      <c r="H51" s="1">
        <f t="shared" si="3"/>
        <v>0.37</v>
      </c>
      <c r="I51">
        <f t="shared" si="3"/>
        <v>2.7050000000000001</v>
      </c>
      <c r="J51">
        <f t="shared" si="3"/>
        <v>10.056666666666667</v>
      </c>
      <c r="K51">
        <f t="shared" si="3"/>
        <v>3.4374999999999996</v>
      </c>
      <c r="L51">
        <f t="shared" si="3"/>
        <v>54.75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6" workbookViewId="0">
      <selection activeCell="A40" sqref="A40"/>
    </sheetView>
  </sheetViews>
  <sheetFormatPr baseColWidth="10" defaultColWidth="8.7109375" defaultRowHeight="14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110</v>
      </c>
    </row>
    <row r="2" spans="1:12">
      <c r="A2" t="s">
        <v>14</v>
      </c>
      <c r="B2">
        <v>4260</v>
      </c>
      <c r="C2">
        <v>0.9</v>
      </c>
      <c r="D2">
        <v>4027</v>
      </c>
      <c r="E2">
        <v>-0.1</v>
      </c>
      <c r="F2">
        <v>2</v>
      </c>
      <c r="G2">
        <v>24.58</v>
      </c>
      <c r="H2" s="1">
        <v>0.31</v>
      </c>
      <c r="I2">
        <v>2.6</v>
      </c>
      <c r="J2">
        <v>9.4600000000000009</v>
      </c>
      <c r="K2">
        <v>2.92</v>
      </c>
      <c r="L2">
        <v>55</v>
      </c>
    </row>
    <row r="3" spans="1:12">
      <c r="A3" t="s">
        <v>17</v>
      </c>
      <c r="B3">
        <v>4016</v>
      </c>
      <c r="C3">
        <v>-1.6</v>
      </c>
      <c r="D3">
        <v>3551</v>
      </c>
      <c r="E3">
        <v>-3.4</v>
      </c>
      <c r="F3">
        <v>2</v>
      </c>
      <c r="G3">
        <v>26.09</v>
      </c>
      <c r="H3" s="1">
        <v>0.23</v>
      </c>
      <c r="I3">
        <v>3.24</v>
      </c>
      <c r="J3">
        <v>8.0500000000000007</v>
      </c>
      <c r="K3">
        <v>1.87</v>
      </c>
      <c r="L3">
        <v>55</v>
      </c>
    </row>
    <row r="4" spans="1:12">
      <c r="A4" t="s">
        <v>18</v>
      </c>
      <c r="B4">
        <v>4272</v>
      </c>
      <c r="C4">
        <v>1.1000000000000001</v>
      </c>
      <c r="D4">
        <v>3981</v>
      </c>
      <c r="E4">
        <v>-0.4</v>
      </c>
      <c r="F4">
        <v>2</v>
      </c>
      <c r="G4">
        <v>23.21</v>
      </c>
      <c r="H4" s="1">
        <v>0.3</v>
      </c>
      <c r="I4">
        <v>2.56</v>
      </c>
      <c r="J4">
        <v>9.07</v>
      </c>
      <c r="K4">
        <v>2.74</v>
      </c>
      <c r="L4">
        <v>59.5</v>
      </c>
    </row>
    <row r="5" spans="1:12">
      <c r="A5" t="s">
        <v>19</v>
      </c>
      <c r="B5">
        <v>4224</v>
      </c>
      <c r="C5">
        <v>0.6</v>
      </c>
      <c r="D5">
        <v>3898</v>
      </c>
      <c r="E5">
        <v>-1</v>
      </c>
      <c r="F5">
        <v>2</v>
      </c>
      <c r="G5">
        <v>22.29</v>
      </c>
      <c r="H5" s="1" t="str">
        <f>IMDIV(K5,J5)</f>
        <v>0,414269275028769</v>
      </c>
      <c r="I5" t="str">
        <f t="shared" ref="I5:I38" si="0">IMDIV(G5,J5)</f>
        <v>2,56501726121979</v>
      </c>
      <c r="J5">
        <v>8.69</v>
      </c>
      <c r="K5">
        <v>3.6</v>
      </c>
      <c r="L5">
        <v>62.5</v>
      </c>
    </row>
    <row r="6" spans="1:12">
      <c r="A6" t="s">
        <v>20</v>
      </c>
      <c r="B6">
        <v>4173</v>
      </c>
      <c r="C6">
        <v>0</v>
      </c>
      <c r="D6">
        <v>3934</v>
      </c>
      <c r="E6">
        <v>-0.7</v>
      </c>
      <c r="F6">
        <v>2</v>
      </c>
      <c r="G6">
        <v>25.49</v>
      </c>
      <c r="H6" s="1">
        <v>0.33</v>
      </c>
      <c r="I6" t="str">
        <f t="shared" si="0"/>
        <v>2,41382575757576</v>
      </c>
      <c r="J6">
        <v>10.56</v>
      </c>
      <c r="K6">
        <v>3.5</v>
      </c>
      <c r="L6">
        <v>65</v>
      </c>
    </row>
    <row r="7" spans="1:12">
      <c r="A7" t="s">
        <v>21</v>
      </c>
      <c r="B7">
        <v>4200</v>
      </c>
      <c r="C7">
        <v>0.3</v>
      </c>
      <c r="D7">
        <v>3797</v>
      </c>
      <c r="E7">
        <v>-1.7</v>
      </c>
      <c r="F7">
        <v>2</v>
      </c>
      <c r="G7">
        <v>24.7</v>
      </c>
      <c r="H7" s="1" t="str">
        <f>IMDIV(K7,J7)</f>
        <v>0,315673289183223</v>
      </c>
      <c r="I7" t="str">
        <f t="shared" si="0"/>
        <v>2,72626931567329</v>
      </c>
      <c r="J7">
        <v>9.06</v>
      </c>
      <c r="K7">
        <v>2.86</v>
      </c>
      <c r="L7">
        <v>56.5</v>
      </c>
    </row>
    <row r="8" spans="1:12">
      <c r="A8" t="s">
        <v>22</v>
      </c>
      <c r="B8">
        <v>4501</v>
      </c>
      <c r="C8">
        <v>3.4</v>
      </c>
      <c r="D8">
        <v>4158</v>
      </c>
      <c r="E8">
        <v>0.8</v>
      </c>
      <c r="F8">
        <v>2</v>
      </c>
      <c r="G8">
        <v>26.92</v>
      </c>
      <c r="H8" s="1">
        <v>0.26</v>
      </c>
      <c r="I8" t="str">
        <f t="shared" si="0"/>
        <v>2,60096618357488</v>
      </c>
      <c r="J8">
        <v>10.35</v>
      </c>
      <c r="K8">
        <v>2.64</v>
      </c>
      <c r="L8">
        <v>55</v>
      </c>
    </row>
    <row r="9" spans="1:12">
      <c r="A9" t="s">
        <v>23</v>
      </c>
      <c r="B9">
        <v>4149</v>
      </c>
      <c r="C9">
        <v>-0.2</v>
      </c>
      <c r="D9">
        <v>3866</v>
      </c>
      <c r="E9">
        <v>-1.2</v>
      </c>
      <c r="F9">
        <v>2</v>
      </c>
      <c r="G9">
        <v>22.27</v>
      </c>
      <c r="H9" s="1">
        <v>0.45</v>
      </c>
      <c r="I9" s="1" t="str">
        <f t="shared" si="0"/>
        <v>2,52208380520951</v>
      </c>
      <c r="J9">
        <v>8.83</v>
      </c>
      <c r="K9">
        <v>3.95</v>
      </c>
      <c r="L9">
        <v>58.5</v>
      </c>
    </row>
    <row r="10" spans="1:12">
      <c r="A10" t="s">
        <v>26</v>
      </c>
      <c r="B10">
        <v>4115</v>
      </c>
      <c r="C10">
        <v>-0.6</v>
      </c>
      <c r="D10">
        <v>3725</v>
      </c>
      <c r="E10">
        <v>-2.2000000000000002</v>
      </c>
      <c r="F10">
        <v>2</v>
      </c>
      <c r="G10">
        <v>21.62</v>
      </c>
      <c r="H10" s="1" t="str">
        <f t="shared" ref="H10:H12" si="1">IMDIV(K10,J10)</f>
        <v>0,360655737704918</v>
      </c>
      <c r="I10" t="str">
        <f t="shared" si="0"/>
        <v>2,53161592505855</v>
      </c>
      <c r="J10">
        <v>8.5399999999999991</v>
      </c>
      <c r="K10">
        <v>3.08</v>
      </c>
      <c r="L10">
        <v>69</v>
      </c>
    </row>
    <row r="11" spans="1:12">
      <c r="A11" t="s">
        <v>28</v>
      </c>
      <c r="B11">
        <v>4144</v>
      </c>
      <c r="C11">
        <v>-0.3</v>
      </c>
      <c r="D11">
        <v>4030</v>
      </c>
      <c r="E11">
        <v>-0.1</v>
      </c>
      <c r="F11">
        <v>2</v>
      </c>
      <c r="G11">
        <v>26.92</v>
      </c>
      <c r="H11" s="1" t="str">
        <f t="shared" si="1"/>
        <v>0,409638554216867</v>
      </c>
      <c r="I11" t="str">
        <f t="shared" si="0"/>
        <v>2,70281124497992</v>
      </c>
      <c r="J11">
        <v>9.9600000000000009</v>
      </c>
      <c r="K11">
        <v>4.08</v>
      </c>
      <c r="L11">
        <v>53</v>
      </c>
    </row>
    <row r="12" spans="1:12">
      <c r="A12" t="s">
        <v>32</v>
      </c>
      <c r="B12">
        <v>4144</v>
      </c>
      <c r="C12">
        <v>-0.3</v>
      </c>
      <c r="D12">
        <v>4366</v>
      </c>
      <c r="E12">
        <v>2.2000000000000002</v>
      </c>
      <c r="F12">
        <v>2</v>
      </c>
      <c r="G12">
        <v>26.54</v>
      </c>
      <c r="H12" s="1" t="str">
        <f t="shared" si="1"/>
        <v>0,389851485148515</v>
      </c>
      <c r="I12" t="str">
        <f t="shared" si="0"/>
        <v>3,28465346534653</v>
      </c>
      <c r="J12">
        <v>8.08</v>
      </c>
      <c r="K12">
        <v>3.15</v>
      </c>
      <c r="L12">
        <v>50</v>
      </c>
    </row>
    <row r="13" spans="1:12">
      <c r="A13" t="s">
        <v>35</v>
      </c>
      <c r="B13">
        <v>4275</v>
      </c>
      <c r="C13">
        <v>1.1000000000000001</v>
      </c>
      <c r="D13">
        <v>3784</v>
      </c>
      <c r="E13">
        <v>-1.8</v>
      </c>
      <c r="F13">
        <v>2</v>
      </c>
      <c r="G13">
        <v>31.69</v>
      </c>
      <c r="H13" s="1" t="str">
        <f>IMDIV(K13,J13+R29)</f>
        <v>0,346872461413485</v>
      </c>
      <c r="I13" t="str">
        <f t="shared" si="0"/>
        <v>2,57432981316003</v>
      </c>
      <c r="J13">
        <v>12.31</v>
      </c>
      <c r="K13">
        <v>4.2699999999999996</v>
      </c>
      <c r="L13">
        <v>52</v>
      </c>
    </row>
    <row r="14" spans="1:12">
      <c r="A14" t="s">
        <v>37</v>
      </c>
      <c r="B14">
        <v>4328</v>
      </c>
      <c r="C14">
        <v>1.6</v>
      </c>
      <c r="D14">
        <v>4384</v>
      </c>
      <c r="E14">
        <v>2.2999999999999998</v>
      </c>
      <c r="F14">
        <v>2</v>
      </c>
      <c r="G14">
        <v>21.61</v>
      </c>
      <c r="H14" s="1" t="str">
        <f t="shared" ref="H14:H38" si="2">IMDIV(K14,J14)</f>
        <v>0,467920353982301</v>
      </c>
      <c r="I14" t="str">
        <f t="shared" si="0"/>
        <v>2,39048672566372</v>
      </c>
      <c r="J14">
        <v>9.0399999999999991</v>
      </c>
      <c r="K14">
        <v>4.2300000000000004</v>
      </c>
      <c r="L14">
        <v>54</v>
      </c>
    </row>
    <row r="15" spans="1:12">
      <c r="A15" t="s">
        <v>43</v>
      </c>
      <c r="B15">
        <v>4042</v>
      </c>
      <c r="C15">
        <v>-1.3</v>
      </c>
      <c r="D15">
        <v>3851</v>
      </c>
      <c r="E15">
        <v>-1.3</v>
      </c>
      <c r="F15">
        <v>2</v>
      </c>
      <c r="G15">
        <v>18.649999999999999</v>
      </c>
      <c r="H15" s="1" t="str">
        <f t="shared" si="2"/>
        <v>0,36085626911315</v>
      </c>
      <c r="I15" t="str">
        <f t="shared" si="0"/>
        <v>1,90112130479103</v>
      </c>
      <c r="J15">
        <v>9.81</v>
      </c>
      <c r="K15">
        <v>3.54</v>
      </c>
      <c r="L15">
        <v>54</v>
      </c>
    </row>
    <row r="16" spans="1:12">
      <c r="A16" t="s">
        <v>44</v>
      </c>
      <c r="B16">
        <v>4056</v>
      </c>
      <c r="C16">
        <v>-1.2</v>
      </c>
      <c r="D16">
        <v>3629</v>
      </c>
      <c r="E16">
        <v>-2.8</v>
      </c>
      <c r="F16">
        <v>2</v>
      </c>
      <c r="G16">
        <v>26.15</v>
      </c>
      <c r="H16" s="1" t="str">
        <f t="shared" si="2"/>
        <v>0,419090909090909</v>
      </c>
      <c r="I16" t="str">
        <f t="shared" si="0"/>
        <v>2,37727272727273</v>
      </c>
      <c r="J16">
        <v>11</v>
      </c>
      <c r="K16">
        <v>4.6100000000000003</v>
      </c>
      <c r="L16">
        <v>62</v>
      </c>
    </row>
    <row r="17" spans="1:12">
      <c r="A17" t="s">
        <v>53</v>
      </c>
      <c r="B17">
        <v>4324</v>
      </c>
      <c r="C17">
        <v>1.6</v>
      </c>
      <c r="D17">
        <v>4002</v>
      </c>
      <c r="E17">
        <v>-0.3</v>
      </c>
      <c r="F17">
        <v>2</v>
      </c>
      <c r="G17">
        <v>24.92</v>
      </c>
      <c r="H17" s="1" t="str">
        <f t="shared" si="2"/>
        <v>0,349602724177071</v>
      </c>
      <c r="I17" t="str">
        <f t="shared" si="0"/>
        <v>2,82860385925085</v>
      </c>
      <c r="J17">
        <v>8.81</v>
      </c>
      <c r="K17">
        <v>3.08</v>
      </c>
      <c r="L17">
        <v>53</v>
      </c>
    </row>
    <row r="18" spans="1:12">
      <c r="A18" t="s">
        <v>57</v>
      </c>
      <c r="B18">
        <v>3987</v>
      </c>
      <c r="C18">
        <v>-1.9</v>
      </c>
      <c r="D18">
        <v>3976</v>
      </c>
      <c r="E18">
        <v>-0.5</v>
      </c>
      <c r="F18">
        <v>2</v>
      </c>
      <c r="G18">
        <v>24.11</v>
      </c>
      <c r="H18" s="1" t="str">
        <f t="shared" si="2"/>
        <v>0,337579617834395</v>
      </c>
      <c r="I18" t="str">
        <f t="shared" si="0"/>
        <v>3,07133757961783</v>
      </c>
      <c r="J18">
        <v>7.85</v>
      </c>
      <c r="K18">
        <v>2.65</v>
      </c>
      <c r="L18">
        <v>66</v>
      </c>
    </row>
    <row r="19" spans="1:12">
      <c r="A19" t="s">
        <v>59</v>
      </c>
      <c r="B19">
        <v>4038</v>
      </c>
      <c r="C19">
        <v>-1.3</v>
      </c>
      <c r="D19">
        <v>3747</v>
      </c>
      <c r="E19">
        <v>-2</v>
      </c>
      <c r="F19">
        <v>2</v>
      </c>
      <c r="G19">
        <v>26.65</v>
      </c>
      <c r="H19" s="1" t="str">
        <f t="shared" si="2"/>
        <v>0,35546218487395</v>
      </c>
      <c r="I19" t="str">
        <f t="shared" si="0"/>
        <v>2,23949579831933</v>
      </c>
      <c r="J19">
        <v>11.9</v>
      </c>
      <c r="K19">
        <v>4.2300000000000004</v>
      </c>
      <c r="L19">
        <v>58</v>
      </c>
    </row>
    <row r="20" spans="1:12">
      <c r="A20" t="s">
        <v>62</v>
      </c>
      <c r="B20">
        <v>3853</v>
      </c>
      <c r="C20">
        <v>-3.2</v>
      </c>
      <c r="D20">
        <v>3516</v>
      </c>
      <c r="E20">
        <v>-3.6</v>
      </c>
      <c r="F20">
        <v>2</v>
      </c>
      <c r="G20">
        <v>26.15</v>
      </c>
      <c r="H20" s="1" t="str">
        <f t="shared" si="2"/>
        <v>0,404540763673891</v>
      </c>
      <c r="I20" t="str">
        <f t="shared" si="0"/>
        <v>2,69865841073271</v>
      </c>
      <c r="J20">
        <v>9.69</v>
      </c>
      <c r="K20">
        <v>3.92</v>
      </c>
      <c r="L20">
        <v>54</v>
      </c>
    </row>
    <row r="21" spans="1:12">
      <c r="A21" t="s">
        <v>63</v>
      </c>
      <c r="B21">
        <v>4176</v>
      </c>
      <c r="C21">
        <v>0.1</v>
      </c>
      <c r="D21">
        <v>4041</v>
      </c>
      <c r="E21">
        <v>0</v>
      </c>
      <c r="F21">
        <v>2</v>
      </c>
      <c r="G21">
        <v>27</v>
      </c>
      <c r="H21" s="1" t="str">
        <f t="shared" si="2"/>
        <v>0,31239092495637</v>
      </c>
      <c r="I21" t="str">
        <f t="shared" si="0"/>
        <v>2,35602094240838</v>
      </c>
      <c r="J21">
        <v>11.46</v>
      </c>
      <c r="K21">
        <v>3.58</v>
      </c>
      <c r="L21">
        <v>51</v>
      </c>
    </row>
    <row r="22" spans="1:12">
      <c r="A22" t="s">
        <v>66</v>
      </c>
      <c r="B22">
        <v>4056</v>
      </c>
      <c r="C22">
        <v>-1.2</v>
      </c>
      <c r="D22">
        <v>4167</v>
      </c>
      <c r="E22">
        <v>0.8</v>
      </c>
      <c r="F22">
        <v>2</v>
      </c>
      <c r="G22">
        <v>23.07</v>
      </c>
      <c r="H22" s="1" t="str">
        <f t="shared" si="2"/>
        <v>0,271464646464646</v>
      </c>
      <c r="I22" t="str">
        <f t="shared" si="0"/>
        <v>2,91287878787879</v>
      </c>
      <c r="J22">
        <v>7.92</v>
      </c>
      <c r="K22">
        <v>2.15</v>
      </c>
      <c r="L22">
        <v>54</v>
      </c>
    </row>
    <row r="23" spans="1:12">
      <c r="A23" t="s">
        <v>71</v>
      </c>
      <c r="B23">
        <v>4199</v>
      </c>
      <c r="C23">
        <v>0.3</v>
      </c>
      <c r="D23">
        <v>3948</v>
      </c>
      <c r="E23">
        <v>-0.7</v>
      </c>
      <c r="F23">
        <v>2</v>
      </c>
      <c r="G23">
        <v>34.42</v>
      </c>
      <c r="H23" s="1" t="str">
        <f t="shared" si="2"/>
        <v>0,30625507717303</v>
      </c>
      <c r="I23" t="str">
        <f t="shared" si="0"/>
        <v>2,79610073111292</v>
      </c>
      <c r="J23">
        <v>12.31</v>
      </c>
      <c r="K23">
        <v>3.77</v>
      </c>
      <c r="L23">
        <v>51</v>
      </c>
    </row>
    <row r="24" spans="1:12">
      <c r="A24" t="s">
        <v>74</v>
      </c>
      <c r="B24">
        <v>4098</v>
      </c>
      <c r="C24">
        <v>-0.7</v>
      </c>
      <c r="D24">
        <v>3833</v>
      </c>
      <c r="E24">
        <v>-1.4</v>
      </c>
      <c r="F24">
        <v>2</v>
      </c>
      <c r="G24">
        <v>23.31</v>
      </c>
      <c r="H24" s="1" t="str">
        <f t="shared" si="2"/>
        <v>0,306451612903226</v>
      </c>
      <c r="I24" t="str">
        <f t="shared" si="0"/>
        <v>2,34979838709677</v>
      </c>
      <c r="J24">
        <v>9.92</v>
      </c>
      <c r="K24">
        <v>3.04</v>
      </c>
      <c r="L24">
        <v>55</v>
      </c>
    </row>
    <row r="25" spans="1:12">
      <c r="A25" t="s">
        <v>76</v>
      </c>
      <c r="B25">
        <v>4169</v>
      </c>
      <c r="C25">
        <v>0</v>
      </c>
      <c r="D25">
        <v>4014</v>
      </c>
      <c r="E25">
        <v>-0.2</v>
      </c>
      <c r="F25">
        <v>2</v>
      </c>
      <c r="G25">
        <v>25.38</v>
      </c>
      <c r="H25" s="1" t="str">
        <f t="shared" si="2"/>
        <v>0,264492753623188</v>
      </c>
      <c r="I25" t="str">
        <f t="shared" si="0"/>
        <v>2,29891304347826</v>
      </c>
      <c r="J25">
        <v>11.04</v>
      </c>
      <c r="K25">
        <v>2.92</v>
      </c>
      <c r="L25">
        <v>50</v>
      </c>
    </row>
    <row r="26" spans="1:12">
      <c r="A26" t="s">
        <v>82</v>
      </c>
      <c r="B26">
        <v>4213</v>
      </c>
      <c r="C26">
        <v>0.4</v>
      </c>
      <c r="D26">
        <v>3987</v>
      </c>
      <c r="E26">
        <v>-0.4</v>
      </c>
      <c r="F26">
        <v>2</v>
      </c>
      <c r="G26">
        <v>29.85</v>
      </c>
      <c r="H26" s="1" t="str">
        <f t="shared" si="2"/>
        <v>0,333625218914186</v>
      </c>
      <c r="I26" t="str">
        <f t="shared" si="0"/>
        <v>2,6138353765324</v>
      </c>
      <c r="J26">
        <v>11.42</v>
      </c>
      <c r="K26">
        <v>3.81</v>
      </c>
      <c r="L26">
        <v>53.5</v>
      </c>
    </row>
    <row r="27" spans="1:12">
      <c r="A27" t="s">
        <v>85</v>
      </c>
      <c r="B27">
        <v>4160</v>
      </c>
      <c r="C27">
        <v>-0.1</v>
      </c>
      <c r="D27">
        <v>4156</v>
      </c>
      <c r="E27">
        <v>0.8</v>
      </c>
      <c r="F27">
        <v>2</v>
      </c>
      <c r="G27">
        <v>29</v>
      </c>
      <c r="H27" s="1" t="str">
        <f t="shared" si="2"/>
        <v>0,307321772639692</v>
      </c>
      <c r="I27" t="str">
        <f t="shared" si="0"/>
        <v>2,79383429672447</v>
      </c>
      <c r="J27">
        <v>10.38</v>
      </c>
      <c r="K27">
        <v>3.19</v>
      </c>
      <c r="L27">
        <v>52</v>
      </c>
    </row>
    <row r="28" spans="1:12">
      <c r="A28" t="s">
        <v>86</v>
      </c>
      <c r="B28">
        <v>4145</v>
      </c>
      <c r="C28">
        <v>-0.2</v>
      </c>
      <c r="D28">
        <v>3743</v>
      </c>
      <c r="E28">
        <v>-2.1</v>
      </c>
      <c r="F28">
        <v>2</v>
      </c>
      <c r="G28">
        <v>25.38</v>
      </c>
      <c r="H28" s="1" t="str">
        <f t="shared" si="2"/>
        <v>0,396017699115044</v>
      </c>
      <c r="I28" t="str">
        <f t="shared" si="0"/>
        <v>2,80752212389381</v>
      </c>
      <c r="J28">
        <v>9.0399999999999991</v>
      </c>
      <c r="K28">
        <v>3.58</v>
      </c>
      <c r="L28">
        <v>55.5</v>
      </c>
    </row>
    <row r="29" spans="1:12">
      <c r="A29" t="s">
        <v>88</v>
      </c>
      <c r="B29">
        <v>4143</v>
      </c>
      <c r="C29">
        <v>-0.3</v>
      </c>
      <c r="D29">
        <v>4062</v>
      </c>
      <c r="E29">
        <v>0.1</v>
      </c>
      <c r="F29">
        <v>2</v>
      </c>
      <c r="G29">
        <v>27.88</v>
      </c>
      <c r="H29" s="1" t="str">
        <f t="shared" si="2"/>
        <v>0,332068311195446</v>
      </c>
      <c r="I29" t="str">
        <f t="shared" si="0"/>
        <v>2,64516129032258</v>
      </c>
      <c r="J29">
        <v>10.54</v>
      </c>
      <c r="K29">
        <v>3.5</v>
      </c>
      <c r="L29">
        <v>51</v>
      </c>
    </row>
    <row r="30" spans="1:12">
      <c r="A30" t="s">
        <v>91</v>
      </c>
      <c r="B30">
        <v>4281</v>
      </c>
      <c r="C30">
        <v>1.1000000000000001</v>
      </c>
      <c r="D30">
        <v>4116</v>
      </c>
      <c r="E30">
        <v>0.5</v>
      </c>
      <c r="F30">
        <v>2</v>
      </c>
      <c r="G30">
        <v>25.15</v>
      </c>
      <c r="H30" s="1" t="str">
        <f t="shared" si="2"/>
        <v>0,274837511606314</v>
      </c>
      <c r="I30" t="str">
        <f t="shared" si="0"/>
        <v>2,33519034354689</v>
      </c>
      <c r="J30">
        <v>10.77</v>
      </c>
      <c r="K30">
        <v>2.96</v>
      </c>
      <c r="L30">
        <v>59</v>
      </c>
    </row>
    <row r="31" spans="1:12">
      <c r="A31" t="s">
        <v>95</v>
      </c>
      <c r="B31">
        <v>3907</v>
      </c>
      <c r="C31">
        <v>-2.7</v>
      </c>
      <c r="D31">
        <v>3708</v>
      </c>
      <c r="E31">
        <v>-2.2999999999999998</v>
      </c>
      <c r="F31">
        <v>2</v>
      </c>
      <c r="G31">
        <v>31.31</v>
      </c>
      <c r="H31" s="1" t="str">
        <f t="shared" si="2"/>
        <v>0,275831873905429</v>
      </c>
      <c r="I31" t="str">
        <f t="shared" si="0"/>
        <v>2,74168126094571</v>
      </c>
      <c r="J31">
        <v>11.42</v>
      </c>
      <c r="K31">
        <v>3.15</v>
      </c>
      <c r="L31">
        <v>52</v>
      </c>
    </row>
    <row r="32" spans="1:12">
      <c r="A32" t="s">
        <v>97</v>
      </c>
      <c r="B32">
        <v>4180</v>
      </c>
      <c r="C32">
        <v>0.1</v>
      </c>
      <c r="D32">
        <v>4025</v>
      </c>
      <c r="E32">
        <v>-0.1</v>
      </c>
      <c r="F32">
        <v>2</v>
      </c>
      <c r="G32">
        <v>26.73</v>
      </c>
      <c r="H32" s="1" t="str">
        <f t="shared" si="2"/>
        <v>0,231856738925542</v>
      </c>
      <c r="I32" t="str">
        <f t="shared" si="0"/>
        <v>2,51932139491046</v>
      </c>
      <c r="J32">
        <v>10.61</v>
      </c>
      <c r="K32">
        <v>2.46</v>
      </c>
      <c r="L32">
        <v>53</v>
      </c>
    </row>
    <row r="33" spans="1:12">
      <c r="A33" t="s">
        <v>99</v>
      </c>
      <c r="B33">
        <v>3977</v>
      </c>
      <c r="C33">
        <v>-2</v>
      </c>
      <c r="D33">
        <v>3846</v>
      </c>
      <c r="E33">
        <v>-1.3</v>
      </c>
      <c r="F33">
        <v>2</v>
      </c>
      <c r="G33">
        <v>29.15</v>
      </c>
      <c r="H33" s="1" t="str">
        <f t="shared" si="2"/>
        <v>0,31592039800995</v>
      </c>
      <c r="I33" t="str">
        <f t="shared" si="0"/>
        <v>3,62562189054726</v>
      </c>
      <c r="J33">
        <v>8.0399999999999991</v>
      </c>
      <c r="K33">
        <v>2.54</v>
      </c>
      <c r="L33">
        <v>52</v>
      </c>
    </row>
    <row r="34" spans="1:12">
      <c r="A34" t="s">
        <v>100</v>
      </c>
      <c r="B34">
        <v>4105</v>
      </c>
      <c r="C34">
        <v>-0.7</v>
      </c>
      <c r="D34">
        <v>3976</v>
      </c>
      <c r="E34">
        <v>-0.5</v>
      </c>
      <c r="F34">
        <v>2</v>
      </c>
      <c r="G34">
        <v>25.92</v>
      </c>
      <c r="H34" s="1" t="str">
        <f t="shared" si="2"/>
        <v>0,303139013452915</v>
      </c>
      <c r="I34" t="str">
        <f t="shared" si="0"/>
        <v>2,32466367713005</v>
      </c>
      <c r="J34">
        <v>11.15</v>
      </c>
      <c r="K34">
        <v>3.38</v>
      </c>
      <c r="L34">
        <v>56</v>
      </c>
    </row>
    <row r="35" spans="1:12">
      <c r="A35" t="s">
        <v>102</v>
      </c>
      <c r="B35">
        <v>4386</v>
      </c>
      <c r="C35">
        <v>2.2000000000000002</v>
      </c>
      <c r="D35">
        <v>4098</v>
      </c>
      <c r="E35">
        <v>0.4</v>
      </c>
      <c r="F35">
        <v>2</v>
      </c>
      <c r="G35">
        <v>26.5</v>
      </c>
      <c r="H35" s="1" t="str">
        <f t="shared" si="2"/>
        <v>0,26949740034662</v>
      </c>
      <c r="I35" t="str">
        <f t="shared" si="0"/>
        <v>2,29636048526863</v>
      </c>
      <c r="J35">
        <v>11.54</v>
      </c>
      <c r="K35">
        <v>3.11</v>
      </c>
      <c r="L35">
        <v>51</v>
      </c>
    </row>
    <row r="36" spans="1:12">
      <c r="A36" t="s">
        <v>103</v>
      </c>
      <c r="B36">
        <v>4215</v>
      </c>
      <c r="C36">
        <v>0.5</v>
      </c>
      <c r="D36">
        <v>4046</v>
      </c>
      <c r="E36">
        <v>0</v>
      </c>
      <c r="F36">
        <v>2</v>
      </c>
      <c r="G36">
        <v>27</v>
      </c>
      <c r="H36" s="1" t="str">
        <f t="shared" si="2"/>
        <v>0,312274368231047</v>
      </c>
      <c r="I36" t="str">
        <f t="shared" si="0"/>
        <v>2,43682310469314</v>
      </c>
      <c r="J36">
        <v>11.08</v>
      </c>
      <c r="K36">
        <v>3.46</v>
      </c>
      <c r="L36">
        <v>53.5</v>
      </c>
    </row>
    <row r="37" spans="1:12">
      <c r="A37" t="s">
        <v>104</v>
      </c>
      <c r="B37">
        <v>4247</v>
      </c>
      <c r="C37">
        <v>0.8</v>
      </c>
      <c r="D37">
        <v>4245</v>
      </c>
      <c r="E37">
        <v>1.4</v>
      </c>
      <c r="F37">
        <v>2</v>
      </c>
      <c r="G37">
        <v>24.77</v>
      </c>
      <c r="H37" s="1" t="str">
        <f t="shared" si="2"/>
        <v>0,359338061465721</v>
      </c>
      <c r="I37" t="str">
        <f t="shared" si="0"/>
        <v>2,92789598108747</v>
      </c>
      <c r="J37">
        <v>8.4600000000000009</v>
      </c>
      <c r="K37">
        <v>3.04</v>
      </c>
      <c r="L37">
        <v>50</v>
      </c>
    </row>
    <row r="38" spans="1:12">
      <c r="A38" t="s">
        <v>105</v>
      </c>
      <c r="B38">
        <v>4238</v>
      </c>
      <c r="C38">
        <v>0.7</v>
      </c>
      <c r="D38">
        <v>4111</v>
      </c>
      <c r="E38">
        <v>0.5</v>
      </c>
      <c r="F38">
        <v>2</v>
      </c>
      <c r="G38">
        <v>16.54</v>
      </c>
      <c r="H38" s="1" t="str">
        <f t="shared" si="2"/>
        <v>0,348901098901099</v>
      </c>
      <c r="I38" t="str">
        <f t="shared" si="0"/>
        <v>1,51465201465201</v>
      </c>
      <c r="J38">
        <v>10.92</v>
      </c>
      <c r="K38">
        <v>3.81</v>
      </c>
      <c r="L38">
        <v>53</v>
      </c>
    </row>
    <row r="40" spans="1:12">
      <c r="A40" t="s">
        <v>111</v>
      </c>
      <c r="B40">
        <f>AVERAGE(B2:B38)</f>
        <v>4162.0540540540542</v>
      </c>
      <c r="C40">
        <f>AVERAGE(C2:C38)</f>
        <v>-8.1081081081081127E-2</v>
      </c>
      <c r="D40">
        <f>AVERAGE(D2:D38)</f>
        <v>3955.2432432432433</v>
      </c>
      <c r="E40">
        <f>AVERAGE(E2:E38)</f>
        <v>-0.60270270270270276</v>
      </c>
      <c r="G40">
        <f t="shared" ref="G40:L40" si="3">AVERAGE(G2:G38)</f>
        <v>25.646486486486481</v>
      </c>
      <c r="H40" s="1">
        <f t="shared" si="3"/>
        <v>0.31333333333333335</v>
      </c>
      <c r="I40">
        <f t="shared" si="3"/>
        <v>2.8000000000000003</v>
      </c>
      <c r="J40">
        <f t="shared" si="3"/>
        <v>9.9751351351351367</v>
      </c>
      <c r="K40">
        <f t="shared" si="3"/>
        <v>3.3072972972972976</v>
      </c>
      <c r="L40">
        <f t="shared" si="3"/>
        <v>55.256756756756758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5" sqref="A15"/>
    </sheetView>
  </sheetViews>
  <sheetFormatPr baseColWidth="10" defaultColWidth="8.7109375" defaultRowHeight="14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110</v>
      </c>
    </row>
    <row r="2" spans="1:12">
      <c r="A2" t="s">
        <v>11</v>
      </c>
      <c r="B2">
        <v>4395</v>
      </c>
      <c r="C2">
        <v>2.2999999999999998</v>
      </c>
      <c r="D2">
        <v>3773</v>
      </c>
      <c r="E2">
        <v>-1.9</v>
      </c>
      <c r="F2">
        <v>3</v>
      </c>
      <c r="G2">
        <v>18.809999999999999</v>
      </c>
      <c r="H2" s="1">
        <v>0.25</v>
      </c>
      <c r="I2">
        <v>2.41</v>
      </c>
      <c r="J2">
        <v>7.8</v>
      </c>
      <c r="K2">
        <v>1.96</v>
      </c>
      <c r="L2">
        <v>71.5</v>
      </c>
    </row>
    <row r="3" spans="1:12">
      <c r="A3" t="s">
        <v>12</v>
      </c>
      <c r="B3">
        <v>4021</v>
      </c>
      <c r="C3">
        <v>-1.5</v>
      </c>
      <c r="D3">
        <v>3576</v>
      </c>
      <c r="E3">
        <v>-3.2</v>
      </c>
      <c r="F3">
        <v>3</v>
      </c>
      <c r="G3">
        <v>24.95</v>
      </c>
      <c r="H3" s="1">
        <v>0.31</v>
      </c>
      <c r="I3">
        <v>2.39</v>
      </c>
      <c r="J3">
        <v>10.43</v>
      </c>
      <c r="K3">
        <v>3.22</v>
      </c>
      <c r="L3">
        <v>66</v>
      </c>
    </row>
    <row r="4" spans="1:12">
      <c r="A4" t="s">
        <v>13</v>
      </c>
      <c r="B4">
        <v>4112</v>
      </c>
      <c r="C4">
        <v>-0.6</v>
      </c>
      <c r="D4">
        <v>3735</v>
      </c>
      <c r="E4">
        <v>-2.1</v>
      </c>
      <c r="F4">
        <v>3</v>
      </c>
      <c r="G4">
        <v>25.09</v>
      </c>
      <c r="H4" s="1">
        <v>0.17</v>
      </c>
      <c r="I4">
        <v>2.27</v>
      </c>
      <c r="J4">
        <v>11.05</v>
      </c>
      <c r="K4">
        <v>1.89</v>
      </c>
      <c r="L4">
        <v>70</v>
      </c>
    </row>
    <row r="5" spans="1:12">
      <c r="A5" t="s">
        <v>16</v>
      </c>
      <c r="B5">
        <v>3870</v>
      </c>
      <c r="C5">
        <v>-3.1</v>
      </c>
      <c r="D5">
        <v>3698</v>
      </c>
      <c r="E5">
        <v>-2.4</v>
      </c>
      <c r="F5">
        <v>3</v>
      </c>
      <c r="G5">
        <v>21.84</v>
      </c>
      <c r="H5" s="1">
        <v>0.25</v>
      </c>
      <c r="I5">
        <v>2.27</v>
      </c>
      <c r="J5">
        <v>9.6199999999999992</v>
      </c>
      <c r="K5">
        <v>2.4500000000000002</v>
      </c>
      <c r="L5">
        <v>67</v>
      </c>
    </row>
    <row r="6" spans="1:12">
      <c r="A6" t="s">
        <v>31</v>
      </c>
      <c r="B6">
        <v>3994</v>
      </c>
      <c r="C6">
        <v>-1.8</v>
      </c>
      <c r="D6">
        <v>3765</v>
      </c>
      <c r="E6">
        <v>-1.9</v>
      </c>
      <c r="F6">
        <v>3</v>
      </c>
      <c r="G6">
        <v>19.579999999999998</v>
      </c>
      <c r="H6" s="1" t="str">
        <f t="shared" ref="H6:H13" si="0">IMDIV(K6,J6)</f>
        <v>0,369978858350951</v>
      </c>
      <c r="I6" t="str">
        <f t="shared" ref="I6:I13" si="1">IMDIV(G6,J6)</f>
        <v>2,06976744186046</v>
      </c>
      <c r="J6">
        <v>9.4600000000000009</v>
      </c>
      <c r="K6">
        <v>3.5</v>
      </c>
      <c r="L6">
        <v>51.5</v>
      </c>
    </row>
    <row r="7" spans="1:12">
      <c r="A7" t="s">
        <v>39</v>
      </c>
      <c r="B7">
        <v>4134</v>
      </c>
      <c r="C7">
        <v>-0.4</v>
      </c>
      <c r="D7">
        <v>3719</v>
      </c>
      <c r="E7">
        <v>-2.2000000000000002</v>
      </c>
      <c r="F7">
        <v>3</v>
      </c>
      <c r="G7">
        <v>23.65</v>
      </c>
      <c r="H7" s="1" t="str">
        <f t="shared" si="0"/>
        <v>0,235028248587571</v>
      </c>
      <c r="I7" t="str">
        <f t="shared" si="1"/>
        <v>2,67231638418079</v>
      </c>
      <c r="J7">
        <v>8.85</v>
      </c>
      <c r="K7">
        <v>2.08</v>
      </c>
      <c r="L7">
        <v>51</v>
      </c>
    </row>
    <row r="8" spans="1:12">
      <c r="A8" t="s">
        <v>54</v>
      </c>
      <c r="B8">
        <v>4243</v>
      </c>
      <c r="C8">
        <v>0.8</v>
      </c>
      <c r="D8">
        <v>3821</v>
      </c>
      <c r="E8">
        <v>-1.5</v>
      </c>
      <c r="F8">
        <v>3</v>
      </c>
      <c r="G8">
        <v>20.38</v>
      </c>
      <c r="H8" s="1" t="str">
        <f t="shared" si="0"/>
        <v>0,392</v>
      </c>
      <c r="I8" t="str">
        <f t="shared" si="1"/>
        <v>2,038</v>
      </c>
      <c r="J8">
        <v>10</v>
      </c>
      <c r="K8">
        <v>3.92</v>
      </c>
      <c r="L8">
        <v>55</v>
      </c>
    </row>
    <row r="9" spans="1:12">
      <c r="A9" t="s">
        <v>55</v>
      </c>
      <c r="B9">
        <v>4016</v>
      </c>
      <c r="C9">
        <v>-1.6</v>
      </c>
      <c r="D9">
        <v>3839</v>
      </c>
      <c r="E9">
        <v>-1.4</v>
      </c>
      <c r="F9">
        <v>3</v>
      </c>
      <c r="G9">
        <v>26.15</v>
      </c>
      <c r="H9" s="1" t="str">
        <f t="shared" si="0"/>
        <v>0,394508670520231</v>
      </c>
      <c r="I9" t="str">
        <f t="shared" si="1"/>
        <v>3,77890173410405</v>
      </c>
      <c r="J9">
        <v>6.92</v>
      </c>
      <c r="K9">
        <v>2.73</v>
      </c>
      <c r="L9">
        <v>55.5</v>
      </c>
    </row>
    <row r="10" spans="1:12">
      <c r="A10" t="s">
        <v>70</v>
      </c>
      <c r="B10">
        <v>4230</v>
      </c>
      <c r="C10">
        <v>0.6</v>
      </c>
      <c r="D10">
        <v>3853</v>
      </c>
      <c r="E10">
        <v>-1.3</v>
      </c>
      <c r="F10">
        <v>3</v>
      </c>
      <c r="G10">
        <v>25.23</v>
      </c>
      <c r="H10" s="1" t="str">
        <f t="shared" si="0"/>
        <v>0,333333333333333</v>
      </c>
      <c r="I10" t="str">
        <f t="shared" si="1"/>
        <v>2,43063583815029</v>
      </c>
      <c r="J10">
        <v>10.38</v>
      </c>
      <c r="K10">
        <v>3.46</v>
      </c>
      <c r="L10">
        <v>55.5</v>
      </c>
    </row>
    <row r="11" spans="1:12">
      <c r="A11" t="s">
        <v>84</v>
      </c>
      <c r="B11">
        <v>4045</v>
      </c>
      <c r="C11">
        <v>-1.3</v>
      </c>
      <c r="D11">
        <v>3991</v>
      </c>
      <c r="E11">
        <v>-0.4</v>
      </c>
      <c r="F11">
        <v>3</v>
      </c>
      <c r="G11">
        <v>22.31</v>
      </c>
      <c r="H11" s="1" t="str">
        <f t="shared" si="0"/>
        <v>0,284004352557127</v>
      </c>
      <c r="I11" t="str">
        <f t="shared" si="1"/>
        <v>2,42763873775843</v>
      </c>
      <c r="J11">
        <v>9.19</v>
      </c>
      <c r="K11">
        <v>2.61</v>
      </c>
      <c r="L11">
        <v>56</v>
      </c>
    </row>
    <row r="12" spans="1:12">
      <c r="A12" t="s">
        <v>87</v>
      </c>
      <c r="B12">
        <v>3858</v>
      </c>
      <c r="C12">
        <v>-3.2</v>
      </c>
      <c r="D12">
        <v>3671</v>
      </c>
      <c r="E12">
        <v>-2.5</v>
      </c>
      <c r="F12">
        <v>3</v>
      </c>
      <c r="G12">
        <v>25.38</v>
      </c>
      <c r="H12" s="1" t="str">
        <f t="shared" si="0"/>
        <v>0,277157360406091</v>
      </c>
      <c r="I12" t="str">
        <f t="shared" si="1"/>
        <v>2,57664974619289</v>
      </c>
      <c r="J12">
        <v>9.85</v>
      </c>
      <c r="K12">
        <v>2.73</v>
      </c>
      <c r="L12">
        <v>50</v>
      </c>
    </row>
    <row r="13" spans="1:12">
      <c r="A13" t="s">
        <v>90</v>
      </c>
      <c r="B13">
        <v>4229</v>
      </c>
      <c r="C13">
        <v>0.6</v>
      </c>
      <c r="D13">
        <v>4148</v>
      </c>
      <c r="E13">
        <v>0.7</v>
      </c>
      <c r="F13">
        <v>3</v>
      </c>
      <c r="G13">
        <v>24.54</v>
      </c>
      <c r="H13" s="1" t="str">
        <f t="shared" si="0"/>
        <v>0,315884476534296</v>
      </c>
      <c r="I13" t="str">
        <f t="shared" si="1"/>
        <v>2,21480144404332</v>
      </c>
      <c r="J13">
        <v>11.08</v>
      </c>
      <c r="K13">
        <v>3.5</v>
      </c>
      <c r="L13">
        <v>52.5</v>
      </c>
    </row>
    <row r="15" spans="1:12">
      <c r="A15" t="s">
        <v>111</v>
      </c>
      <c r="B15">
        <f>AVERAGE(B2:B13)</f>
        <v>4095.5833333333335</v>
      </c>
      <c r="C15">
        <f>AVERAGE(C2:C13)</f>
        <v>-0.76666666666666672</v>
      </c>
      <c r="D15">
        <f>AVERAGE(D2:D13)</f>
        <v>3799.0833333333335</v>
      </c>
      <c r="E15">
        <f>AVERAGE(E2:E13)</f>
        <v>-1.6749999999999998</v>
      </c>
      <c r="G15">
        <f>AVERAGE(G2:G13)</f>
        <v>23.159166666666664</v>
      </c>
      <c r="H15" s="1">
        <f>AVERAGE(H2:H13)</f>
        <v>0.24500000000000002</v>
      </c>
      <c r="I15">
        <f>AVERAGE(I2:I13)</f>
        <v>2.335</v>
      </c>
      <c r="J15">
        <f>AVERAGE(G2:G13)</f>
        <v>23.159166666666664</v>
      </c>
      <c r="K15">
        <f>AVERAGE(K2:K13)</f>
        <v>2.8374999999999999</v>
      </c>
      <c r="L15">
        <f>AVERAGE(L2:L13)</f>
        <v>58.458333333333336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joannajaniszewska@icloud.com</cp:lastModifiedBy>
  <dcterms:created xsi:type="dcterms:W3CDTF">2016-07-17T13:01:21Z</dcterms:created>
  <dcterms:modified xsi:type="dcterms:W3CDTF">2018-07-15T18:12:14Z</dcterms:modified>
</cp:coreProperties>
</file>