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Git\MultiGlycan\doc\"/>
    </mc:Choice>
  </mc:AlternateContent>
  <bookViews>
    <workbookView xWindow="0" yWindow="0" windowWidth="25200" windowHeight="1257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4" i="1"/>
  <c r="L65" i="1"/>
  <c r="L66" i="1"/>
  <c r="L67" i="1"/>
  <c r="L68" i="1"/>
  <c r="L69" i="1"/>
  <c r="L70" i="1"/>
  <c r="L73" i="1"/>
  <c r="L74" i="1"/>
  <c r="L75" i="1"/>
  <c r="L76" i="1"/>
  <c r="L77" i="1"/>
  <c r="L78" i="1"/>
  <c r="L79" i="1"/>
  <c r="L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L27" i="1" s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L40" i="1" s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4" i="1"/>
  <c r="I65" i="1"/>
  <c r="I66" i="1"/>
  <c r="I67" i="1"/>
  <c r="I68" i="1"/>
  <c r="I69" i="1"/>
  <c r="I70" i="1"/>
  <c r="I73" i="1"/>
  <c r="I74" i="1"/>
  <c r="I75" i="1"/>
  <c r="I76" i="1"/>
  <c r="I77" i="1"/>
  <c r="I78" i="1"/>
  <c r="I79" i="1"/>
  <c r="I2" i="1"/>
</calcChain>
</file>

<file path=xl/sharedStrings.xml><?xml version="1.0" encoding="utf-8"?>
<sst xmlns="http://schemas.openxmlformats.org/spreadsheetml/2006/main" count="180" uniqueCount="84">
  <si>
    <t>SubType</t>
  </si>
  <si>
    <t>Mannose</t>
  </si>
  <si>
    <t>HexNAc</t>
  </si>
  <si>
    <t>Hex</t>
  </si>
  <si>
    <t>deHex</t>
  </si>
  <si>
    <t>Sia</t>
  </si>
  <si>
    <t>Linear equation</t>
  </si>
  <si>
    <t>Complex (monoantennary)</t>
  </si>
  <si>
    <t>Complex (biantennary)</t>
  </si>
  <si>
    <t>Complex (triantennary)</t>
  </si>
  <si>
    <t>Complex (Tetraantennary)</t>
  </si>
  <si>
    <t>Complex (Tetraantennary, multi-sialylated)</t>
  </si>
  <si>
    <t>Complex (Tetraantennary, multi-fucosylated)</t>
  </si>
  <si>
    <t>Complex (Multiantennary)</t>
  </si>
  <si>
    <t>?</t>
  </si>
  <si>
    <t>Hybrid (Biantennary)</t>
  </si>
  <si>
    <t>Hybrid (Triantennary)</t>
  </si>
  <si>
    <t>Hybrid (Tetraantennary)</t>
  </si>
  <si>
    <t>Hybrid (Multiantennary)</t>
  </si>
  <si>
    <t>Mass</t>
  </si>
  <si>
    <t>y=</t>
  </si>
  <si>
    <t>Result in table</t>
  </si>
  <si>
    <t>N/A</t>
  </si>
  <si>
    <t>time difference</t>
  </si>
  <si>
    <t>±0.006</t>
  </si>
  <si>
    <t>±0.052</t>
  </si>
  <si>
    <t>±0.11</t>
  </si>
  <si>
    <t>±0.122</t>
  </si>
  <si>
    <t>±0.159</t>
  </si>
  <si>
    <t>±0.09</t>
  </si>
  <si>
    <t>±0.137</t>
  </si>
  <si>
    <t>±0.058</t>
  </si>
  <si>
    <t>±0.055</t>
  </si>
  <si>
    <t>±0.117</t>
  </si>
  <si>
    <t>±0.107</t>
  </si>
  <si>
    <t>±0.139</t>
  </si>
  <si>
    <t>±0.091</t>
  </si>
  <si>
    <t>±0.162</t>
  </si>
  <si>
    <t>±0.183</t>
  </si>
  <si>
    <t>±0.053</t>
  </si>
  <si>
    <t>±0.096</t>
  </si>
  <si>
    <t>±0.113</t>
  </si>
  <si>
    <t>±0.075</t>
  </si>
  <si>
    <t>±0.14</t>
  </si>
  <si>
    <t>±0.078</t>
  </si>
  <si>
    <t>±0.161</t>
  </si>
  <si>
    <t>±0.187</t>
  </si>
  <si>
    <t>±0.191</t>
  </si>
  <si>
    <t>±0.076</t>
  </si>
  <si>
    <t>±0.197</t>
  </si>
  <si>
    <t>±0.201</t>
  </si>
  <si>
    <t>±0.148</t>
  </si>
  <si>
    <t>±0.358</t>
  </si>
  <si>
    <t>±0.273</t>
  </si>
  <si>
    <t>±0.151</t>
  </si>
  <si>
    <t>±0.194</t>
  </si>
  <si>
    <t>±0.146</t>
  </si>
  <si>
    <t>±0.203</t>
  </si>
  <si>
    <t>±0.085</t>
  </si>
  <si>
    <t>±0.144</t>
  </si>
  <si>
    <t>±0.265</t>
  </si>
  <si>
    <t>±0.198</t>
  </si>
  <si>
    <t>±0.164</t>
  </si>
  <si>
    <t>±0.035</t>
  </si>
  <si>
    <t>±0.304</t>
  </si>
  <si>
    <t>±0.323</t>
  </si>
  <si>
    <t>±0.061</t>
  </si>
  <si>
    <t>±0.179</t>
  </si>
  <si>
    <t>±0.2</t>
  </si>
  <si>
    <t>±0.285</t>
  </si>
  <si>
    <t>±0.029</t>
  </si>
  <si>
    <t>±0.114</t>
  </si>
  <si>
    <t>±0.354</t>
  </si>
  <si>
    <t>±0.065</t>
  </si>
  <si>
    <t>±0.049</t>
  </si>
  <si>
    <t>±0.095</t>
  </si>
  <si>
    <t>±0.012</t>
  </si>
  <si>
    <t>±0.186</t>
  </si>
  <si>
    <t>±0.015</t>
  </si>
  <si>
    <t>±0.813</t>
  </si>
  <si>
    <t>±0.04</t>
  </si>
  <si>
    <t>±0.251</t>
  </si>
  <si>
    <t>±0.365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</si>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</sst>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wrapText="1"/>
    </xf>
    <xf numFmtId="164" fontId="0" fillId="0" borderId="3" xfId="0" applyNumberFormat="1" applyBorder="1"/>
    <xf numFmtId="16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19" workbookViewId="0">
      <selection activeCell="F36" sqref="F36"/>
    </sheetView>
  </sheetViews>
  <sheetFormatPr defaultRowHeight="15" x14ac:dyDescent="0.25"/>
  <cols>
    <col min="1" max="1" width="45.140625" customWidth="1"/>
    <col min="6" max="6" width="12" customWidth="1"/>
    <col min="7" max="7" width="21" customWidth="1"/>
    <col min="8" max="8" width="14.28515625" customWidth="1"/>
    <col min="9" max="9" width="11.42578125" customWidth="1"/>
    <col min="10" max="10" width="18.28515625" customWidth="1"/>
    <col min="11" max="11" width="13.7109375" customWidth="1"/>
    <col min="12" max="12" width="17" customWidth="1"/>
  </cols>
  <sheetData>
    <row r="1" spans="1:12" x14ac:dyDescent="0.25">
      <c r="A1" s="4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3" t="s">
        <v>19</v>
      </c>
      <c r="G1" s="15" t="s">
        <v>6</v>
      </c>
      <c r="H1" s="16"/>
      <c r="I1" s="11" t="s">
        <v>20</v>
      </c>
      <c r="J1" s="15" t="s">
        <v>21</v>
      </c>
      <c r="K1" s="17"/>
      <c r="L1" s="9" t="s">
        <v>23</v>
      </c>
    </row>
    <row r="2" spans="1:12" x14ac:dyDescent="0.25">
      <c r="A2" s="4" t="s">
        <v>1</v>
      </c>
      <c r="B2" s="1">
        <v>2</v>
      </c>
      <c r="C2" s="1">
        <v>5</v>
      </c>
      <c r="D2" s="1">
        <v>0</v>
      </c>
      <c r="E2" s="1">
        <v>0</v>
      </c>
      <c r="F2" s="3">
        <f>245.1263*B2+204.0998*C2+174.0892*D2+361.1737*E2+15.0235+47.0497</f>
        <v>1572.8247999999999</v>
      </c>
      <c r="G2" s="4">
        <v>2.0799999999999999E-2</v>
      </c>
      <c r="H2" s="1">
        <v>-10.365</v>
      </c>
      <c r="I2" s="7">
        <f>F2*G2+H2</f>
        <v>22.349755839999993</v>
      </c>
      <c r="J2" s="4">
        <v>22.547000000000001</v>
      </c>
      <c r="K2" s="14" t="s">
        <v>24</v>
      </c>
      <c r="L2" s="8">
        <f>ABS(I2-J2)</f>
        <v>0.19724416000000744</v>
      </c>
    </row>
    <row r="3" spans="1:12" x14ac:dyDescent="0.25">
      <c r="A3" s="4" t="s">
        <v>1</v>
      </c>
      <c r="B3" s="1">
        <v>2</v>
      </c>
      <c r="C3" s="1">
        <v>6</v>
      </c>
      <c r="D3" s="1">
        <v>0</v>
      </c>
      <c r="E3" s="1">
        <v>0</v>
      </c>
      <c r="F3" s="3">
        <f t="shared" ref="F3:F66" si="0">245.1263*B3+204.0998*C3+174.0892*D3+361.1737*E3+15.0235+47.0497</f>
        <v>1776.9246000000001</v>
      </c>
      <c r="G3" s="4">
        <v>2.0799999999999999E-2</v>
      </c>
      <c r="H3" s="1">
        <v>-10.365</v>
      </c>
      <c r="I3" s="7">
        <f t="shared" ref="I3:I66" si="1">F3*G3+H3</f>
        <v>26.595031679999998</v>
      </c>
      <c r="J3" s="4">
        <v>25.95</v>
      </c>
      <c r="K3" s="14" t="s">
        <v>25</v>
      </c>
      <c r="L3" s="8">
        <f t="shared" ref="L3:L66" si="2">ABS(I3-J3)</f>
        <v>0.64503167999999889</v>
      </c>
    </row>
    <row r="4" spans="1:12" x14ac:dyDescent="0.25">
      <c r="A4" s="4" t="s">
        <v>1</v>
      </c>
      <c r="B4" s="1">
        <v>2</v>
      </c>
      <c r="C4" s="1">
        <v>7</v>
      </c>
      <c r="D4" s="1">
        <v>0</v>
      </c>
      <c r="E4" s="1">
        <v>0</v>
      </c>
      <c r="F4" s="3">
        <f t="shared" si="0"/>
        <v>1981.0244</v>
      </c>
      <c r="G4" s="4">
        <v>2.0799999999999999E-2</v>
      </c>
      <c r="H4" s="1">
        <v>-10.365</v>
      </c>
      <c r="I4" s="7">
        <f t="shared" si="1"/>
        <v>30.840307519999996</v>
      </c>
      <c r="J4" s="4">
        <v>29.966999999999999</v>
      </c>
      <c r="K4" s="14" t="s">
        <v>26</v>
      </c>
      <c r="L4" s="8">
        <f t="shared" si="2"/>
        <v>0.87330751999999734</v>
      </c>
    </row>
    <row r="5" spans="1:12" x14ac:dyDescent="0.25">
      <c r="A5" s="4" t="s">
        <v>1</v>
      </c>
      <c r="B5" s="1">
        <v>2</v>
      </c>
      <c r="C5" s="1">
        <v>8</v>
      </c>
      <c r="D5" s="1">
        <v>0</v>
      </c>
      <c r="E5" s="1">
        <v>0</v>
      </c>
      <c r="F5" s="3">
        <f t="shared" si="0"/>
        <v>2185.1241999999997</v>
      </c>
      <c r="G5" s="4">
        <v>2.0799999999999999E-2</v>
      </c>
      <c r="H5" s="1">
        <v>-10.365</v>
      </c>
      <c r="I5" s="7">
        <f t="shared" si="1"/>
        <v>35.085583359999994</v>
      </c>
      <c r="J5" s="4">
        <v>34.56</v>
      </c>
      <c r="K5" s="14" t="s">
        <v>27</v>
      </c>
      <c r="L5" s="8">
        <f t="shared" si="2"/>
        <v>0.52558335999999173</v>
      </c>
    </row>
    <row r="6" spans="1:12" x14ac:dyDescent="0.25">
      <c r="A6" s="4" t="s">
        <v>1</v>
      </c>
      <c r="B6" s="1">
        <v>2</v>
      </c>
      <c r="C6" s="1">
        <v>9</v>
      </c>
      <c r="D6" s="1">
        <v>0</v>
      </c>
      <c r="E6" s="1">
        <v>0</v>
      </c>
      <c r="F6" s="3">
        <f t="shared" si="0"/>
        <v>2389.2239999999997</v>
      </c>
      <c r="G6" s="4">
        <v>2.0799999999999999E-2</v>
      </c>
      <c r="H6" s="1">
        <v>-10.365</v>
      </c>
      <c r="I6" s="7">
        <f t="shared" si="1"/>
        <v>39.330859199999992</v>
      </c>
      <c r="J6" s="4">
        <v>39.463000000000001</v>
      </c>
      <c r="K6" s="14" t="s">
        <v>28</v>
      </c>
      <c r="L6" s="8">
        <f t="shared" si="2"/>
        <v>0.13214080000000905</v>
      </c>
    </row>
    <row r="7" spans="1:12" x14ac:dyDescent="0.25">
      <c r="A7" s="4" t="s">
        <v>7</v>
      </c>
      <c r="B7" s="1">
        <v>3</v>
      </c>
      <c r="C7" s="1">
        <v>4</v>
      </c>
      <c r="D7" s="1">
        <v>0</v>
      </c>
      <c r="E7" s="1">
        <v>0</v>
      </c>
      <c r="F7" s="3">
        <f t="shared" si="0"/>
        <v>1613.8513</v>
      </c>
      <c r="G7" s="4">
        <v>8.2000000000000007E-3</v>
      </c>
      <c r="H7" s="1">
        <v>6.8388999999999998</v>
      </c>
      <c r="I7" s="7">
        <f t="shared" si="1"/>
        <v>20.07248066</v>
      </c>
      <c r="J7" s="4">
        <v>19.896999999999998</v>
      </c>
      <c r="K7" s="14" t="s">
        <v>24</v>
      </c>
      <c r="L7" s="8">
        <f t="shared" si="2"/>
        <v>0.17548066000000162</v>
      </c>
    </row>
    <row r="8" spans="1:12" x14ac:dyDescent="0.25">
      <c r="A8" s="4" t="s">
        <v>7</v>
      </c>
      <c r="B8" s="1">
        <v>3</v>
      </c>
      <c r="C8" s="1">
        <v>4</v>
      </c>
      <c r="D8" s="1">
        <v>1</v>
      </c>
      <c r="E8" s="1">
        <v>0</v>
      </c>
      <c r="F8" s="3">
        <f t="shared" si="0"/>
        <v>1787.9404999999999</v>
      </c>
      <c r="G8" s="4">
        <v>8.2000000000000007E-3</v>
      </c>
      <c r="H8" s="1">
        <v>6.8388999999999998</v>
      </c>
      <c r="I8" s="7">
        <f t="shared" si="1"/>
        <v>21.500012099999999</v>
      </c>
      <c r="J8" s="4">
        <v>21.44</v>
      </c>
      <c r="K8" s="14" t="s">
        <v>29</v>
      </c>
      <c r="L8" s="8">
        <f t="shared" si="2"/>
        <v>6.0012099999998014E-2</v>
      </c>
    </row>
    <row r="9" spans="1:12" x14ac:dyDescent="0.25">
      <c r="A9" s="4" t="s">
        <v>7</v>
      </c>
      <c r="B9" s="1">
        <v>3</v>
      </c>
      <c r="C9" s="1">
        <v>4</v>
      </c>
      <c r="D9" s="1">
        <v>0</v>
      </c>
      <c r="E9" s="1">
        <v>1</v>
      </c>
      <c r="F9" s="3">
        <f t="shared" si="0"/>
        <v>1975.0250000000001</v>
      </c>
      <c r="G9" s="4">
        <v>8.2000000000000007E-3</v>
      </c>
      <c r="H9" s="1">
        <v>6.8388999999999998</v>
      </c>
      <c r="I9" s="7">
        <f t="shared" si="1"/>
        <v>23.034105</v>
      </c>
      <c r="J9" s="4">
        <v>22.86</v>
      </c>
      <c r="K9" s="14" t="s">
        <v>30</v>
      </c>
      <c r="L9" s="8">
        <f t="shared" si="2"/>
        <v>0.17410500000000084</v>
      </c>
    </row>
    <row r="10" spans="1:12" x14ac:dyDescent="0.25">
      <c r="A10" s="4" t="s">
        <v>8</v>
      </c>
      <c r="B10" s="1">
        <v>4</v>
      </c>
      <c r="C10" s="1">
        <v>3</v>
      </c>
      <c r="D10" s="1">
        <v>0</v>
      </c>
      <c r="E10" s="1">
        <v>0</v>
      </c>
      <c r="F10" s="3">
        <f t="shared" si="0"/>
        <v>1654.8778</v>
      </c>
      <c r="G10" s="4">
        <v>8.8000000000000005E-3</v>
      </c>
      <c r="H10" s="1">
        <v>5.8029000000000002</v>
      </c>
      <c r="I10" s="7">
        <f t="shared" si="1"/>
        <v>20.36582464</v>
      </c>
      <c r="J10" s="4">
        <v>20.143000000000001</v>
      </c>
      <c r="K10" s="14" t="s">
        <v>24</v>
      </c>
      <c r="L10" s="8">
        <f t="shared" si="2"/>
        <v>0.22282463999999891</v>
      </c>
    </row>
    <row r="11" spans="1:12" x14ac:dyDescent="0.25">
      <c r="A11" s="4" t="s">
        <v>8</v>
      </c>
      <c r="B11" s="1">
        <v>4</v>
      </c>
      <c r="C11" s="1">
        <v>3</v>
      </c>
      <c r="D11" s="1">
        <v>1</v>
      </c>
      <c r="E11" s="1">
        <v>0</v>
      </c>
      <c r="F11" s="3">
        <f t="shared" si="0"/>
        <v>1828.9669999999999</v>
      </c>
      <c r="G11" s="4">
        <v>8.8000000000000005E-3</v>
      </c>
      <c r="H11" s="1">
        <v>5.8029000000000002</v>
      </c>
      <c r="I11" s="7">
        <f t="shared" si="1"/>
        <v>21.897809600000002</v>
      </c>
      <c r="J11" s="4">
        <v>21.667000000000002</v>
      </c>
      <c r="K11" s="14" t="s">
        <v>31</v>
      </c>
      <c r="L11" s="8">
        <f t="shared" si="2"/>
        <v>0.23080960000000061</v>
      </c>
    </row>
    <row r="12" spans="1:12" x14ac:dyDescent="0.25">
      <c r="A12" s="4" t="s">
        <v>8</v>
      </c>
      <c r="B12" s="1">
        <v>4</v>
      </c>
      <c r="C12" s="1">
        <v>4</v>
      </c>
      <c r="D12" s="1">
        <v>0</v>
      </c>
      <c r="E12" s="1">
        <v>0</v>
      </c>
      <c r="F12" s="3">
        <f t="shared" si="0"/>
        <v>1858.9775999999999</v>
      </c>
      <c r="G12" s="4">
        <v>9.2999999999999992E-3</v>
      </c>
      <c r="H12" s="1">
        <v>3.7195</v>
      </c>
      <c r="I12" s="7">
        <f t="shared" si="1"/>
        <v>21.007991679999996</v>
      </c>
      <c r="J12" s="4">
        <v>20.893000000000001</v>
      </c>
      <c r="K12" s="14" t="s">
        <v>32</v>
      </c>
      <c r="L12" s="8">
        <f t="shared" si="2"/>
        <v>0.11499167999999571</v>
      </c>
    </row>
    <row r="13" spans="1:12" x14ac:dyDescent="0.25">
      <c r="A13" s="4" t="s">
        <v>8</v>
      </c>
      <c r="B13" s="1">
        <v>4</v>
      </c>
      <c r="C13" s="1">
        <v>4</v>
      </c>
      <c r="D13" s="1">
        <v>1</v>
      </c>
      <c r="E13" s="1">
        <v>0</v>
      </c>
      <c r="F13" s="3">
        <f t="shared" si="0"/>
        <v>2033.0667999999998</v>
      </c>
      <c r="G13" s="4">
        <v>9.2999999999999992E-3</v>
      </c>
      <c r="H13" s="1">
        <v>3.7195</v>
      </c>
      <c r="I13" s="7">
        <f t="shared" si="1"/>
        <v>22.627021239999998</v>
      </c>
      <c r="J13" s="4">
        <v>22.672999999999998</v>
      </c>
      <c r="K13" s="14" t="s">
        <v>33</v>
      </c>
      <c r="L13" s="8">
        <f t="shared" si="2"/>
        <v>4.5978760000000563E-2</v>
      </c>
    </row>
    <row r="14" spans="1:12" x14ac:dyDescent="0.25">
      <c r="A14" s="4" t="s">
        <v>8</v>
      </c>
      <c r="B14" s="1">
        <v>4</v>
      </c>
      <c r="C14" s="1">
        <v>4</v>
      </c>
      <c r="D14" s="1">
        <v>0</v>
      </c>
      <c r="E14" s="1">
        <v>1</v>
      </c>
      <c r="F14" s="3">
        <f t="shared" si="0"/>
        <v>2220.1512999999995</v>
      </c>
      <c r="G14" s="4">
        <v>9.2999999999999992E-3</v>
      </c>
      <c r="H14" s="1">
        <v>3.7195</v>
      </c>
      <c r="I14" s="7">
        <f t="shared" si="1"/>
        <v>24.366907089999994</v>
      </c>
      <c r="J14" s="4">
        <v>24.056999999999999</v>
      </c>
      <c r="K14" s="14" t="s">
        <v>31</v>
      </c>
      <c r="L14" s="8">
        <f t="shared" si="2"/>
        <v>0.30990708999999583</v>
      </c>
    </row>
    <row r="15" spans="1:12" x14ac:dyDescent="0.25">
      <c r="A15" s="4" t="s">
        <v>8</v>
      </c>
      <c r="B15" s="1">
        <v>4</v>
      </c>
      <c r="C15" s="1">
        <v>4</v>
      </c>
      <c r="D15" s="1">
        <v>1</v>
      </c>
      <c r="E15" s="1">
        <v>1</v>
      </c>
      <c r="F15" s="3">
        <f t="shared" si="0"/>
        <v>2394.2404999999994</v>
      </c>
      <c r="G15" s="4">
        <v>9.2999999999999992E-3</v>
      </c>
      <c r="H15" s="1">
        <v>3.7195</v>
      </c>
      <c r="I15" s="7">
        <f t="shared" si="1"/>
        <v>25.985936649999992</v>
      </c>
      <c r="J15" s="4">
        <v>26.013000000000002</v>
      </c>
      <c r="K15" s="14" t="s">
        <v>34</v>
      </c>
      <c r="L15" s="8">
        <f t="shared" si="2"/>
        <v>2.7063350000009478E-2</v>
      </c>
    </row>
    <row r="16" spans="1:12" x14ac:dyDescent="0.25">
      <c r="A16" s="4" t="s">
        <v>8</v>
      </c>
      <c r="B16" s="1">
        <v>4</v>
      </c>
      <c r="C16" s="1">
        <v>5</v>
      </c>
      <c r="D16" s="1">
        <v>0</v>
      </c>
      <c r="E16" s="1">
        <v>0</v>
      </c>
      <c r="F16" s="3">
        <f t="shared" si="0"/>
        <v>2063.0773999999997</v>
      </c>
      <c r="G16" s="4">
        <v>1.06E-2</v>
      </c>
      <c r="H16" s="1">
        <v>-0.15040000000000001</v>
      </c>
      <c r="I16" s="7">
        <f t="shared" si="1"/>
        <v>21.718220439999996</v>
      </c>
      <c r="J16" s="4">
        <v>21.667000000000002</v>
      </c>
      <c r="K16" s="14" t="s">
        <v>31</v>
      </c>
      <c r="L16" s="8">
        <f t="shared" si="2"/>
        <v>5.1220439999994483E-2</v>
      </c>
    </row>
    <row r="17" spans="1:12" x14ac:dyDescent="0.25">
      <c r="A17" s="4" t="s">
        <v>8</v>
      </c>
      <c r="B17" s="1">
        <v>4</v>
      </c>
      <c r="C17" s="1">
        <v>5</v>
      </c>
      <c r="D17" s="1">
        <v>1</v>
      </c>
      <c r="E17" s="1">
        <v>0</v>
      </c>
      <c r="F17" s="3">
        <f t="shared" si="0"/>
        <v>2237.1665999999996</v>
      </c>
      <c r="G17" s="4">
        <v>1.06E-2</v>
      </c>
      <c r="H17" s="1">
        <v>-0.15040000000000001</v>
      </c>
      <c r="I17" s="7">
        <f t="shared" si="1"/>
        <v>23.563565959999995</v>
      </c>
      <c r="J17" s="4">
        <v>23.632999999999999</v>
      </c>
      <c r="K17" s="14" t="s">
        <v>32</v>
      </c>
      <c r="L17" s="8">
        <f t="shared" si="2"/>
        <v>6.9434040000004416E-2</v>
      </c>
    </row>
    <row r="18" spans="1:12" x14ac:dyDescent="0.25">
      <c r="A18" s="4" t="s">
        <v>8</v>
      </c>
      <c r="B18" s="1">
        <v>4</v>
      </c>
      <c r="C18" s="1">
        <v>5</v>
      </c>
      <c r="D18" s="1">
        <v>0</v>
      </c>
      <c r="E18" s="1">
        <v>1</v>
      </c>
      <c r="F18" s="3">
        <f t="shared" si="0"/>
        <v>2424.2510999999995</v>
      </c>
      <c r="G18" s="4">
        <v>1.06E-2</v>
      </c>
      <c r="H18" s="1">
        <v>-0.15040000000000001</v>
      </c>
      <c r="I18" s="7">
        <f t="shared" si="1"/>
        <v>25.546661659999994</v>
      </c>
      <c r="J18" s="4">
        <v>24.922999999999998</v>
      </c>
      <c r="K18" s="14" t="s">
        <v>35</v>
      </c>
      <c r="L18" s="8">
        <f t="shared" si="2"/>
        <v>0.62366165999999623</v>
      </c>
    </row>
    <row r="19" spans="1:12" x14ac:dyDescent="0.25">
      <c r="A19" s="4" t="s">
        <v>8</v>
      </c>
      <c r="B19" s="1">
        <v>4</v>
      </c>
      <c r="C19" s="1">
        <v>5</v>
      </c>
      <c r="D19" s="1">
        <v>1</v>
      </c>
      <c r="E19" s="1">
        <v>1</v>
      </c>
      <c r="F19" s="3">
        <f t="shared" si="0"/>
        <v>2598.3402999999994</v>
      </c>
      <c r="G19" s="4">
        <v>1.06E-2</v>
      </c>
      <c r="H19" s="1">
        <v>-0.15040000000000001</v>
      </c>
      <c r="I19" s="7">
        <f t="shared" si="1"/>
        <v>27.392007179999993</v>
      </c>
      <c r="J19" s="4">
        <v>27.277000000000001</v>
      </c>
      <c r="K19" s="14" t="s">
        <v>36</v>
      </c>
      <c r="L19" s="8">
        <f t="shared" si="2"/>
        <v>0.1150071799999921</v>
      </c>
    </row>
    <row r="20" spans="1:12" x14ac:dyDescent="0.25">
      <c r="A20" s="4" t="s">
        <v>8</v>
      </c>
      <c r="B20" s="1">
        <v>4</v>
      </c>
      <c r="C20" s="1">
        <v>5</v>
      </c>
      <c r="D20" s="1">
        <v>0</v>
      </c>
      <c r="E20" s="1">
        <v>2</v>
      </c>
      <c r="F20" s="3">
        <f t="shared" si="0"/>
        <v>2785.4247999999998</v>
      </c>
      <c r="G20" s="4">
        <v>1.06E-2</v>
      </c>
      <c r="H20" s="1">
        <v>-0.15040000000000001</v>
      </c>
      <c r="I20" s="7">
        <f t="shared" si="1"/>
        <v>29.375102879999996</v>
      </c>
      <c r="J20" s="4">
        <v>28.646999999999998</v>
      </c>
      <c r="K20" s="14" t="s">
        <v>37</v>
      </c>
      <c r="L20" s="8">
        <f t="shared" si="2"/>
        <v>0.72810287999999801</v>
      </c>
    </row>
    <row r="21" spans="1:12" x14ac:dyDescent="0.25">
      <c r="A21" s="4" t="s">
        <v>8</v>
      </c>
      <c r="B21" s="1">
        <v>4</v>
      </c>
      <c r="C21" s="1">
        <v>5</v>
      </c>
      <c r="D21" s="1">
        <v>1</v>
      </c>
      <c r="E21" s="1">
        <v>2</v>
      </c>
      <c r="F21" s="3">
        <f t="shared" si="0"/>
        <v>2959.5139999999997</v>
      </c>
      <c r="G21" s="4">
        <v>1.06E-2</v>
      </c>
      <c r="H21" s="1">
        <v>-0.15040000000000001</v>
      </c>
      <c r="I21" s="7">
        <f t="shared" si="1"/>
        <v>31.220448399999995</v>
      </c>
      <c r="J21" s="4">
        <v>31.55</v>
      </c>
      <c r="K21" s="14" t="s">
        <v>38</v>
      </c>
      <c r="L21" s="8">
        <f t="shared" si="2"/>
        <v>0.32955160000000561</v>
      </c>
    </row>
    <row r="22" spans="1:12" x14ac:dyDescent="0.25">
      <c r="A22" s="4" t="s">
        <v>9</v>
      </c>
      <c r="B22" s="1">
        <v>5</v>
      </c>
      <c r="C22" s="1">
        <v>3</v>
      </c>
      <c r="D22" s="1">
        <v>0</v>
      </c>
      <c r="E22" s="1">
        <v>0</v>
      </c>
      <c r="F22" s="3">
        <f t="shared" si="0"/>
        <v>1900.0040999999999</v>
      </c>
      <c r="G22" s="4">
        <v>1.2500000000000001E-2</v>
      </c>
      <c r="H22" s="1">
        <v>0.28889999999999999</v>
      </c>
      <c r="I22" s="7">
        <f t="shared" si="1"/>
        <v>24.03895125</v>
      </c>
      <c r="J22" s="4">
        <v>23.917000000000002</v>
      </c>
      <c r="K22" s="14" t="s">
        <v>29</v>
      </c>
      <c r="L22" s="8">
        <f t="shared" si="2"/>
        <v>0.12195124999999862</v>
      </c>
    </row>
    <row r="23" spans="1:12" x14ac:dyDescent="0.25">
      <c r="A23" s="4" t="s">
        <v>9</v>
      </c>
      <c r="B23" s="1">
        <v>5</v>
      </c>
      <c r="C23" s="1">
        <v>3</v>
      </c>
      <c r="D23" s="1">
        <v>1</v>
      </c>
      <c r="E23" s="1">
        <v>0</v>
      </c>
      <c r="F23" s="3">
        <f t="shared" si="0"/>
        <v>2074.0932999999995</v>
      </c>
      <c r="G23" s="4">
        <v>1.2500000000000001E-2</v>
      </c>
      <c r="H23" s="1">
        <v>0.28889999999999999</v>
      </c>
      <c r="I23" s="7">
        <f t="shared" si="1"/>
        <v>26.215066249999996</v>
      </c>
      <c r="J23" s="4">
        <v>26.1</v>
      </c>
      <c r="K23" s="14" t="s">
        <v>39</v>
      </c>
      <c r="L23" s="8">
        <f t="shared" si="2"/>
        <v>0.1150662499999946</v>
      </c>
    </row>
    <row r="24" spans="1:12" x14ac:dyDescent="0.25">
      <c r="A24" s="4" t="s">
        <v>9</v>
      </c>
      <c r="B24" s="1">
        <v>5</v>
      </c>
      <c r="C24" s="1">
        <v>4</v>
      </c>
      <c r="D24" s="1">
        <v>0</v>
      </c>
      <c r="E24" s="1">
        <v>0</v>
      </c>
      <c r="F24" s="3">
        <f t="shared" si="0"/>
        <v>2104.1038999999996</v>
      </c>
      <c r="G24" s="4">
        <v>1.29E-2</v>
      </c>
      <c r="H24" s="1">
        <v>-2.2315999999999998</v>
      </c>
      <c r="I24" s="7">
        <f t="shared" si="1"/>
        <v>24.911340309999996</v>
      </c>
      <c r="J24" s="4">
        <v>24.693000000000001</v>
      </c>
      <c r="K24" s="14" t="s">
        <v>29</v>
      </c>
      <c r="L24" s="8">
        <f t="shared" si="2"/>
        <v>0.21834030999999499</v>
      </c>
    </row>
    <row r="25" spans="1:12" x14ac:dyDescent="0.25">
      <c r="A25" s="4" t="s">
        <v>9</v>
      </c>
      <c r="B25" s="1">
        <v>5</v>
      </c>
      <c r="C25" s="1">
        <v>4</v>
      </c>
      <c r="D25" s="1">
        <v>1</v>
      </c>
      <c r="E25" s="1">
        <v>0</v>
      </c>
      <c r="F25" s="3">
        <f t="shared" si="0"/>
        <v>2278.1930999999995</v>
      </c>
      <c r="G25" s="4">
        <v>1.29E-2</v>
      </c>
      <c r="H25" s="1">
        <v>-2.2315999999999998</v>
      </c>
      <c r="I25" s="7">
        <f t="shared" si="1"/>
        <v>27.157090989999993</v>
      </c>
      <c r="J25" s="4">
        <v>27.163</v>
      </c>
      <c r="K25" s="14" t="s">
        <v>32</v>
      </c>
      <c r="L25" s="8">
        <f t="shared" si="2"/>
        <v>5.9090100000069867E-3</v>
      </c>
    </row>
    <row r="26" spans="1:12" x14ac:dyDescent="0.25">
      <c r="A26" s="4" t="s">
        <v>9</v>
      </c>
      <c r="B26" s="1">
        <v>5</v>
      </c>
      <c r="C26" s="1">
        <v>4</v>
      </c>
      <c r="D26" s="1">
        <v>1</v>
      </c>
      <c r="E26" s="1">
        <v>1</v>
      </c>
      <c r="F26" s="3">
        <f t="shared" si="0"/>
        <v>2639.3667999999993</v>
      </c>
      <c r="G26" s="4">
        <v>1.29E-2</v>
      </c>
      <c r="H26" s="1">
        <v>-2.2315999999999998</v>
      </c>
      <c r="I26" s="7">
        <f t="shared" si="1"/>
        <v>31.81623171999999</v>
      </c>
      <c r="J26" s="4">
        <v>31.663</v>
      </c>
      <c r="K26" s="14" t="s">
        <v>40</v>
      </c>
      <c r="L26" s="8">
        <f t="shared" si="2"/>
        <v>0.15323171999999019</v>
      </c>
    </row>
    <row r="27" spans="1:12" x14ac:dyDescent="0.25">
      <c r="A27" s="4" t="s">
        <v>9</v>
      </c>
      <c r="B27" s="1">
        <v>5</v>
      </c>
      <c r="C27" s="1">
        <v>5</v>
      </c>
      <c r="D27" s="1">
        <v>0</v>
      </c>
      <c r="E27" s="1">
        <v>0</v>
      </c>
      <c r="F27" s="3">
        <f t="shared" si="0"/>
        <v>2308.2036999999996</v>
      </c>
      <c r="G27" s="4">
        <v>1.2999999999999999E-2</v>
      </c>
      <c r="H27" s="1">
        <v>-4.7244999999999999</v>
      </c>
      <c r="I27" s="7">
        <f t="shared" si="1"/>
        <v>25.282148099999993</v>
      </c>
      <c r="J27" s="4">
        <v>25.033000000000001</v>
      </c>
      <c r="K27" s="14" t="s">
        <v>29</v>
      </c>
      <c r="L27" s="8">
        <f t="shared" si="2"/>
        <v>0.24914809999999221</v>
      </c>
    </row>
    <row r="28" spans="1:12" x14ac:dyDescent="0.25">
      <c r="A28" s="4" t="s">
        <v>9</v>
      </c>
      <c r="B28" s="1">
        <v>5</v>
      </c>
      <c r="C28" s="1">
        <v>5</v>
      </c>
      <c r="D28" s="1">
        <v>1</v>
      </c>
      <c r="E28" s="1">
        <v>0</v>
      </c>
      <c r="F28" s="3">
        <f t="shared" si="0"/>
        <v>2482.2928999999995</v>
      </c>
      <c r="G28" s="4">
        <v>1.2999999999999999E-2</v>
      </c>
      <c r="H28" s="1">
        <v>-4.7244999999999999</v>
      </c>
      <c r="I28" s="7">
        <f t="shared" si="1"/>
        <v>27.545307699999995</v>
      </c>
      <c r="J28" s="4">
        <v>27.48</v>
      </c>
      <c r="K28" s="14" t="s">
        <v>41</v>
      </c>
      <c r="L28" s="8">
        <f t="shared" si="2"/>
        <v>6.5307699999994639E-2</v>
      </c>
    </row>
    <row r="29" spans="1:12" x14ac:dyDescent="0.25">
      <c r="A29" s="4" t="s">
        <v>9</v>
      </c>
      <c r="B29" s="1">
        <v>5</v>
      </c>
      <c r="C29" s="1">
        <v>5</v>
      </c>
      <c r="D29" s="1">
        <v>0</v>
      </c>
      <c r="E29" s="1">
        <v>1</v>
      </c>
      <c r="F29" s="3">
        <f t="shared" si="0"/>
        <v>2669.3773999999994</v>
      </c>
      <c r="G29" s="4">
        <v>1.2999999999999999E-2</v>
      </c>
      <c r="H29" s="1">
        <v>-4.7244999999999999</v>
      </c>
      <c r="I29" s="7">
        <f t="shared" si="1"/>
        <v>29.97740619999999</v>
      </c>
      <c r="J29" s="4">
        <v>29.42</v>
      </c>
      <c r="K29" s="14" t="s">
        <v>42</v>
      </c>
      <c r="L29" s="8">
        <f t="shared" si="2"/>
        <v>0.55740619999998842</v>
      </c>
    </row>
    <row r="30" spans="1:12" x14ac:dyDescent="0.25">
      <c r="A30" s="4" t="s">
        <v>9</v>
      </c>
      <c r="B30" s="1">
        <v>5</v>
      </c>
      <c r="C30" s="1">
        <v>5</v>
      </c>
      <c r="D30" s="1">
        <v>1</v>
      </c>
      <c r="E30" s="1">
        <v>1</v>
      </c>
      <c r="F30" s="3">
        <f t="shared" si="0"/>
        <v>2843.4665999999993</v>
      </c>
      <c r="G30" s="4">
        <v>1.2999999999999999E-2</v>
      </c>
      <c r="H30" s="1">
        <v>-4.7244999999999999</v>
      </c>
      <c r="I30" s="7">
        <f t="shared" si="1"/>
        <v>32.240565799999992</v>
      </c>
      <c r="J30" s="4">
        <v>31.952999999999999</v>
      </c>
      <c r="K30" s="14" t="s">
        <v>43</v>
      </c>
      <c r="L30" s="8">
        <f t="shared" si="2"/>
        <v>0.28756579999999232</v>
      </c>
    </row>
    <row r="31" spans="1:12" x14ac:dyDescent="0.25">
      <c r="A31" s="4" t="s">
        <v>9</v>
      </c>
      <c r="B31" s="1">
        <v>5</v>
      </c>
      <c r="C31" s="1">
        <v>5</v>
      </c>
      <c r="D31" s="1">
        <v>0</v>
      </c>
      <c r="E31" s="1">
        <v>2</v>
      </c>
      <c r="F31" s="3">
        <f t="shared" si="0"/>
        <v>3030.5510999999997</v>
      </c>
      <c r="G31" s="4">
        <v>1.2999999999999999E-2</v>
      </c>
      <c r="H31" s="1">
        <v>-4.7244999999999999</v>
      </c>
      <c r="I31" s="7">
        <f t="shared" si="1"/>
        <v>34.672664299999994</v>
      </c>
      <c r="J31" s="4">
        <v>34.183</v>
      </c>
      <c r="K31" s="14" t="s">
        <v>44</v>
      </c>
      <c r="L31" s="8">
        <f t="shared" si="2"/>
        <v>0.48966429999999406</v>
      </c>
    </row>
    <row r="32" spans="1:12" x14ac:dyDescent="0.25">
      <c r="A32" s="5" t="s">
        <v>9</v>
      </c>
      <c r="B32" s="2">
        <v>5</v>
      </c>
      <c r="C32" s="2">
        <v>5</v>
      </c>
      <c r="D32" s="2">
        <v>1</v>
      </c>
      <c r="E32" s="2">
        <v>2</v>
      </c>
      <c r="F32" s="3">
        <f t="shared" si="0"/>
        <v>3204.6402999999996</v>
      </c>
      <c r="G32" s="5">
        <v>1.2999999999999999E-2</v>
      </c>
      <c r="H32" s="1">
        <v>-4.7244999999999999</v>
      </c>
      <c r="I32" s="7">
        <f t="shared" si="1"/>
        <v>36.935823899999995</v>
      </c>
      <c r="J32" s="4">
        <v>36.880000000000003</v>
      </c>
      <c r="K32" s="14" t="s">
        <v>45</v>
      </c>
      <c r="L32" s="8">
        <f t="shared" si="2"/>
        <v>5.5823899999992932E-2</v>
      </c>
    </row>
    <row r="33" spans="1:12" x14ac:dyDescent="0.25">
      <c r="A33" s="4" t="s">
        <v>9</v>
      </c>
      <c r="B33" s="1">
        <v>5</v>
      </c>
      <c r="C33" s="1">
        <v>6</v>
      </c>
      <c r="D33" s="1">
        <v>0</v>
      </c>
      <c r="E33" s="1">
        <v>1</v>
      </c>
      <c r="F33" s="3">
        <f t="shared" si="0"/>
        <v>2873.4771999999998</v>
      </c>
      <c r="G33" s="4">
        <v>1.3100000000000001E-2</v>
      </c>
      <c r="H33" s="1">
        <v>-12.063000000000001</v>
      </c>
      <c r="I33" s="7">
        <f t="shared" si="1"/>
        <v>25.57955132</v>
      </c>
      <c r="J33" s="4">
        <v>25.75</v>
      </c>
      <c r="K33" s="14" t="s">
        <v>39</v>
      </c>
      <c r="L33" s="8">
        <f t="shared" si="2"/>
        <v>0.1704486799999998</v>
      </c>
    </row>
    <row r="34" spans="1:12" x14ac:dyDescent="0.25">
      <c r="A34" s="4" t="s">
        <v>9</v>
      </c>
      <c r="B34" s="1">
        <v>5</v>
      </c>
      <c r="C34" s="1">
        <v>6</v>
      </c>
      <c r="D34" s="1">
        <v>1</v>
      </c>
      <c r="E34" s="1">
        <v>1</v>
      </c>
      <c r="F34" s="3">
        <f t="shared" si="0"/>
        <v>3047.5663999999997</v>
      </c>
      <c r="G34" s="4">
        <v>1.3100000000000001E-2</v>
      </c>
      <c r="H34" s="1">
        <v>-12.063000000000001</v>
      </c>
      <c r="I34" s="7">
        <f t="shared" si="1"/>
        <v>27.860119839999996</v>
      </c>
      <c r="J34" s="4">
        <v>27.42</v>
      </c>
      <c r="K34" s="14" t="s">
        <v>46</v>
      </c>
      <c r="L34" s="8">
        <f t="shared" si="2"/>
        <v>0.44011983999999416</v>
      </c>
    </row>
    <row r="35" spans="1:12" x14ac:dyDescent="0.25">
      <c r="A35" s="4" t="s">
        <v>9</v>
      </c>
      <c r="B35" s="1">
        <v>5</v>
      </c>
      <c r="C35" s="1">
        <v>6</v>
      </c>
      <c r="D35" s="1">
        <v>0</v>
      </c>
      <c r="E35" s="1">
        <v>2</v>
      </c>
      <c r="F35" s="3">
        <f t="shared" si="0"/>
        <v>3234.6509000000001</v>
      </c>
      <c r="G35" s="4">
        <v>1.3100000000000001E-2</v>
      </c>
      <c r="H35" s="1">
        <v>-12.063000000000001</v>
      </c>
      <c r="I35" s="7">
        <f t="shared" si="1"/>
        <v>30.310926790000003</v>
      </c>
      <c r="J35" s="4">
        <v>30.222999999999999</v>
      </c>
      <c r="K35" s="14" t="s">
        <v>47</v>
      </c>
      <c r="L35" s="8">
        <f t="shared" si="2"/>
        <v>8.7926790000004473E-2</v>
      </c>
    </row>
    <row r="36" spans="1:12" x14ac:dyDescent="0.25">
      <c r="A36" s="5" t="s">
        <v>9</v>
      </c>
      <c r="B36" s="2">
        <v>5</v>
      </c>
      <c r="C36" s="2">
        <v>6</v>
      </c>
      <c r="D36" s="2">
        <v>1</v>
      </c>
      <c r="E36" s="2">
        <v>2</v>
      </c>
      <c r="F36" s="3">
        <f t="shared" si="0"/>
        <v>3408.7401</v>
      </c>
      <c r="G36" s="5">
        <v>1.3100000000000001E-2</v>
      </c>
      <c r="H36" s="1">
        <v>-12.063000000000001</v>
      </c>
      <c r="I36" s="7">
        <f t="shared" si="1"/>
        <v>32.591495309999999</v>
      </c>
      <c r="J36" s="4">
        <v>32.796999999999997</v>
      </c>
      <c r="K36" s="14" t="s">
        <v>48</v>
      </c>
      <c r="L36" s="8">
        <f t="shared" si="2"/>
        <v>0.20550468999999794</v>
      </c>
    </row>
    <row r="37" spans="1:12" x14ac:dyDescent="0.25">
      <c r="A37" s="4" t="s">
        <v>9</v>
      </c>
      <c r="B37" s="1">
        <v>5</v>
      </c>
      <c r="C37" s="1">
        <v>6</v>
      </c>
      <c r="D37" s="1">
        <v>0</v>
      </c>
      <c r="E37" s="1">
        <v>3</v>
      </c>
      <c r="F37" s="3">
        <f t="shared" si="0"/>
        <v>3595.8245999999999</v>
      </c>
      <c r="G37" s="4">
        <v>1.3100000000000001E-2</v>
      </c>
      <c r="H37" s="1">
        <v>-12.063000000000001</v>
      </c>
      <c r="I37" s="7">
        <f t="shared" si="1"/>
        <v>35.04230226</v>
      </c>
      <c r="J37" s="4">
        <v>34.213000000000001</v>
      </c>
      <c r="K37" s="14" t="s">
        <v>49</v>
      </c>
      <c r="L37" s="8">
        <f t="shared" si="2"/>
        <v>0.82930225999999863</v>
      </c>
    </row>
    <row r="38" spans="1:12" x14ac:dyDescent="0.25">
      <c r="A38" s="5" t="s">
        <v>9</v>
      </c>
      <c r="B38" s="2">
        <v>5</v>
      </c>
      <c r="C38" s="2">
        <v>6</v>
      </c>
      <c r="D38" s="2">
        <v>1</v>
      </c>
      <c r="E38" s="2">
        <v>3</v>
      </c>
      <c r="F38" s="18">
        <f t="shared" si="0"/>
        <v>3769.9137999999998</v>
      </c>
      <c r="G38" s="5">
        <v>1.3100000000000001E-2</v>
      </c>
      <c r="H38" s="1">
        <v>-12.063000000000001</v>
      </c>
      <c r="I38" s="7">
        <f t="shared" si="1"/>
        <v>37.322870779999995</v>
      </c>
      <c r="J38" s="4">
        <v>36.82</v>
      </c>
      <c r="K38" s="14" t="s">
        <v>50</v>
      </c>
      <c r="L38" s="8">
        <f t="shared" si="2"/>
        <v>0.50287077999999497</v>
      </c>
    </row>
    <row r="39" spans="1:12" x14ac:dyDescent="0.25">
      <c r="A39" s="5" t="s">
        <v>9</v>
      </c>
      <c r="B39" s="2">
        <v>5</v>
      </c>
      <c r="C39" s="2">
        <v>6</v>
      </c>
      <c r="D39" s="2">
        <v>2</v>
      </c>
      <c r="E39" s="2">
        <v>3</v>
      </c>
      <c r="F39" s="18">
        <f t="shared" si="0"/>
        <v>3944.0029999999997</v>
      </c>
      <c r="G39" s="5">
        <v>1.3100000000000001E-2</v>
      </c>
      <c r="H39" s="1">
        <v>-12.063000000000001</v>
      </c>
      <c r="I39" s="7">
        <f t="shared" si="1"/>
        <v>39.603439299999998</v>
      </c>
      <c r="J39" s="4">
        <v>39.856999999999999</v>
      </c>
      <c r="K39" s="14" t="s">
        <v>51</v>
      </c>
      <c r="L39" s="8">
        <f t="shared" si="2"/>
        <v>0.2535607000000013</v>
      </c>
    </row>
    <row r="40" spans="1:12" x14ac:dyDescent="0.25">
      <c r="A40" s="5" t="s">
        <v>9</v>
      </c>
      <c r="B40" s="2">
        <v>5</v>
      </c>
      <c r="C40" s="2">
        <v>6</v>
      </c>
      <c r="D40" s="2">
        <v>0</v>
      </c>
      <c r="E40" s="2">
        <v>4</v>
      </c>
      <c r="F40" s="18">
        <f t="shared" si="0"/>
        <v>3956.9983000000002</v>
      </c>
      <c r="G40" s="5">
        <v>1.3100000000000001E-2</v>
      </c>
      <c r="H40" s="1">
        <v>-12.063000000000001</v>
      </c>
      <c r="I40" s="7">
        <f t="shared" si="1"/>
        <v>39.773677730000003</v>
      </c>
      <c r="J40" s="4">
        <v>39.89</v>
      </c>
      <c r="K40" s="14" t="s">
        <v>52</v>
      </c>
      <c r="L40" s="8">
        <f t="shared" si="2"/>
        <v>0.11632226999999773</v>
      </c>
    </row>
    <row r="41" spans="1:12" x14ac:dyDescent="0.25">
      <c r="A41" s="4" t="s">
        <v>10</v>
      </c>
      <c r="B41" s="1">
        <v>6</v>
      </c>
      <c r="C41" s="1">
        <v>6</v>
      </c>
      <c r="D41" s="1">
        <v>1</v>
      </c>
      <c r="E41" s="1">
        <v>2</v>
      </c>
      <c r="F41" s="3">
        <f t="shared" si="0"/>
        <v>3653.8663999999999</v>
      </c>
      <c r="G41" s="4">
        <v>1.23E-2</v>
      </c>
      <c r="H41" s="1">
        <v>-6.5270000000000001</v>
      </c>
      <c r="I41" s="7">
        <f t="shared" si="1"/>
        <v>38.415556719999998</v>
      </c>
      <c r="J41" s="4">
        <v>38.127000000000002</v>
      </c>
      <c r="K41" s="14" t="s">
        <v>53</v>
      </c>
      <c r="L41" s="8">
        <f t="shared" si="2"/>
        <v>0.28855671999999544</v>
      </c>
    </row>
    <row r="42" spans="1:12" x14ac:dyDescent="0.25">
      <c r="A42" s="4" t="s">
        <v>10</v>
      </c>
      <c r="B42" s="1">
        <v>6</v>
      </c>
      <c r="C42" s="1">
        <v>6</v>
      </c>
      <c r="D42" s="1">
        <v>1</v>
      </c>
      <c r="E42" s="1">
        <v>3</v>
      </c>
      <c r="F42" s="3">
        <f t="shared" si="0"/>
        <v>4015.0400999999997</v>
      </c>
      <c r="G42" s="4">
        <v>1.23E-2</v>
      </c>
      <c r="H42" s="1">
        <v>-6.5270000000000001</v>
      </c>
      <c r="I42" s="7">
        <f t="shared" si="1"/>
        <v>42.857993229999998</v>
      </c>
      <c r="J42" s="4">
        <v>42.56</v>
      </c>
      <c r="K42" s="14" t="s">
        <v>54</v>
      </c>
      <c r="L42" s="8">
        <f t="shared" si="2"/>
        <v>0.29799322999999589</v>
      </c>
    </row>
    <row r="43" spans="1:12" x14ac:dyDescent="0.25">
      <c r="A43" s="4" t="s">
        <v>10</v>
      </c>
      <c r="B43" s="1">
        <v>6</v>
      </c>
      <c r="C43" s="1">
        <v>7</v>
      </c>
      <c r="D43" s="1">
        <v>0</v>
      </c>
      <c r="E43" s="1">
        <v>1</v>
      </c>
      <c r="F43" s="3">
        <f t="shared" si="0"/>
        <v>3322.7032999999997</v>
      </c>
      <c r="G43" s="4">
        <v>1.5699999999999999E-2</v>
      </c>
      <c r="H43" s="1">
        <v>-22.984000000000002</v>
      </c>
      <c r="I43" s="7">
        <f t="shared" si="1"/>
        <v>29.182441809999986</v>
      </c>
      <c r="J43" s="4">
        <v>29.109000000000002</v>
      </c>
      <c r="K43" s="14" t="s">
        <v>55</v>
      </c>
      <c r="L43" s="8">
        <f t="shared" si="2"/>
        <v>7.3441809999984287E-2</v>
      </c>
    </row>
    <row r="44" spans="1:12" x14ac:dyDescent="0.25">
      <c r="A44" s="4" t="s">
        <v>10</v>
      </c>
      <c r="B44" s="1">
        <v>6</v>
      </c>
      <c r="C44" s="1">
        <v>7</v>
      </c>
      <c r="D44" s="1">
        <v>1</v>
      </c>
      <c r="E44" s="1">
        <v>1</v>
      </c>
      <c r="F44" s="3">
        <f t="shared" si="0"/>
        <v>3496.7924999999996</v>
      </c>
      <c r="G44" s="4">
        <v>1.5699999999999999E-2</v>
      </c>
      <c r="H44" s="1">
        <v>-22.984000000000002</v>
      </c>
      <c r="I44" s="7">
        <f t="shared" si="1"/>
        <v>31.915642249999983</v>
      </c>
      <c r="J44" s="4">
        <v>31.463000000000001</v>
      </c>
      <c r="K44" s="14" t="s">
        <v>56</v>
      </c>
      <c r="L44" s="8">
        <f t="shared" si="2"/>
        <v>0.45264224999998248</v>
      </c>
    </row>
    <row r="45" spans="1:12" x14ac:dyDescent="0.25">
      <c r="A45" s="4" t="s">
        <v>10</v>
      </c>
      <c r="B45" s="1">
        <v>6</v>
      </c>
      <c r="C45" s="1">
        <v>7</v>
      </c>
      <c r="D45" s="1">
        <v>0</v>
      </c>
      <c r="E45" s="1">
        <v>2</v>
      </c>
      <c r="F45" s="3">
        <f t="shared" si="0"/>
        <v>3683.877</v>
      </c>
      <c r="G45" s="4">
        <v>1.5699999999999999E-2</v>
      </c>
      <c r="H45" s="1">
        <v>-22.984000000000002</v>
      </c>
      <c r="I45" s="7">
        <f t="shared" si="1"/>
        <v>34.85286889999999</v>
      </c>
      <c r="J45" s="4">
        <v>34.127000000000002</v>
      </c>
      <c r="K45" s="14" t="s">
        <v>57</v>
      </c>
      <c r="L45" s="8">
        <f t="shared" si="2"/>
        <v>0.7258688999999876</v>
      </c>
    </row>
    <row r="46" spans="1:12" x14ac:dyDescent="0.25">
      <c r="A46" s="4" t="s">
        <v>10</v>
      </c>
      <c r="B46" s="1">
        <v>6</v>
      </c>
      <c r="C46" s="1">
        <v>7</v>
      </c>
      <c r="D46" s="1">
        <v>1</v>
      </c>
      <c r="E46" s="1">
        <v>2</v>
      </c>
      <c r="F46" s="3">
        <f t="shared" si="0"/>
        <v>3857.9661999999998</v>
      </c>
      <c r="G46" s="4">
        <v>1.5699999999999999E-2</v>
      </c>
      <c r="H46" s="1">
        <v>-22.984000000000002</v>
      </c>
      <c r="I46" s="7">
        <f t="shared" si="1"/>
        <v>37.586069339999987</v>
      </c>
      <c r="J46" s="4">
        <v>37.082999999999998</v>
      </c>
      <c r="K46" s="14" t="s">
        <v>58</v>
      </c>
      <c r="L46" s="8">
        <f t="shared" si="2"/>
        <v>0.50306933999998904</v>
      </c>
    </row>
    <row r="47" spans="1:12" x14ac:dyDescent="0.25">
      <c r="A47" s="4" t="s">
        <v>10</v>
      </c>
      <c r="B47" s="1">
        <v>6</v>
      </c>
      <c r="C47" s="1">
        <v>7</v>
      </c>
      <c r="D47" s="1">
        <v>0</v>
      </c>
      <c r="E47" s="1">
        <v>3</v>
      </c>
      <c r="F47" s="3">
        <f t="shared" si="0"/>
        <v>4045.0506999999998</v>
      </c>
      <c r="G47" s="4">
        <v>1.5699999999999999E-2</v>
      </c>
      <c r="H47" s="1">
        <v>-22.984000000000002</v>
      </c>
      <c r="I47" s="7">
        <f t="shared" si="1"/>
        <v>40.523295989999987</v>
      </c>
      <c r="J47" s="4">
        <v>40.07</v>
      </c>
      <c r="K47" s="14" t="s">
        <v>59</v>
      </c>
      <c r="L47" s="8">
        <f t="shared" si="2"/>
        <v>0.45329598999998666</v>
      </c>
    </row>
    <row r="48" spans="1:12" x14ac:dyDescent="0.25">
      <c r="A48" s="4" t="s">
        <v>10</v>
      </c>
      <c r="B48" s="1">
        <v>6</v>
      </c>
      <c r="C48" s="1">
        <v>7</v>
      </c>
      <c r="D48" s="1">
        <v>1</v>
      </c>
      <c r="E48" s="1">
        <v>3</v>
      </c>
      <c r="F48" s="3">
        <f t="shared" si="0"/>
        <v>4219.1398999999992</v>
      </c>
      <c r="G48" s="4">
        <v>1.5699999999999999E-2</v>
      </c>
      <c r="H48" s="1">
        <v>-22.984000000000002</v>
      </c>
      <c r="I48" s="7">
        <f t="shared" si="1"/>
        <v>43.256496429999977</v>
      </c>
      <c r="J48" s="4">
        <v>42.93</v>
      </c>
      <c r="K48" s="14" t="s">
        <v>60</v>
      </c>
      <c r="L48" s="8">
        <f t="shared" si="2"/>
        <v>0.32649642999997752</v>
      </c>
    </row>
    <row r="49" spans="1:12" x14ac:dyDescent="0.25">
      <c r="A49" s="4" t="s">
        <v>10</v>
      </c>
      <c r="B49" s="1">
        <v>6</v>
      </c>
      <c r="C49" s="1">
        <v>7</v>
      </c>
      <c r="D49" s="1">
        <v>2</v>
      </c>
      <c r="E49" s="1">
        <v>3</v>
      </c>
      <c r="F49" s="3">
        <f t="shared" si="0"/>
        <v>4393.2290999999996</v>
      </c>
      <c r="G49" s="4">
        <v>1.5699999999999999E-2</v>
      </c>
      <c r="H49" s="1">
        <v>-22.984000000000002</v>
      </c>
      <c r="I49" s="7">
        <f t="shared" si="1"/>
        <v>45.989696869999982</v>
      </c>
      <c r="J49" s="4">
        <v>45.673000000000002</v>
      </c>
      <c r="K49" s="14" t="s">
        <v>61</v>
      </c>
      <c r="L49" s="8">
        <f t="shared" si="2"/>
        <v>0.31669686999997992</v>
      </c>
    </row>
    <row r="50" spans="1:12" x14ac:dyDescent="0.25">
      <c r="A50" s="4" t="s">
        <v>11</v>
      </c>
      <c r="B50" s="1">
        <v>6</v>
      </c>
      <c r="C50" s="1">
        <v>7</v>
      </c>
      <c r="D50" s="1">
        <v>0</v>
      </c>
      <c r="E50" s="1">
        <v>4</v>
      </c>
      <c r="F50" s="3">
        <f t="shared" si="0"/>
        <v>4406.2244000000001</v>
      </c>
      <c r="G50" s="4">
        <v>1.43E-2</v>
      </c>
      <c r="H50" s="1">
        <v>-18.731000000000002</v>
      </c>
      <c r="I50" s="7">
        <f t="shared" si="1"/>
        <v>44.278008919999998</v>
      </c>
      <c r="J50" s="4">
        <v>43.783000000000001</v>
      </c>
      <c r="K50" s="14" t="s">
        <v>62</v>
      </c>
      <c r="L50" s="8">
        <f t="shared" si="2"/>
        <v>0.49500891999999652</v>
      </c>
    </row>
    <row r="51" spans="1:12" x14ac:dyDescent="0.25">
      <c r="A51" s="4" t="s">
        <v>11</v>
      </c>
      <c r="B51" s="1">
        <v>6</v>
      </c>
      <c r="C51" s="1">
        <v>7</v>
      </c>
      <c r="D51" s="1">
        <v>1</v>
      </c>
      <c r="E51" s="1">
        <v>4</v>
      </c>
      <c r="F51" s="3">
        <f t="shared" si="0"/>
        <v>4580.3135999999995</v>
      </c>
      <c r="G51" s="4">
        <v>1.43E-2</v>
      </c>
      <c r="H51" s="1">
        <v>-18.731000000000002</v>
      </c>
      <c r="I51" s="7">
        <f t="shared" si="1"/>
        <v>46.767484479999986</v>
      </c>
      <c r="J51" s="4">
        <v>46.47</v>
      </c>
      <c r="K51" s="14" t="s">
        <v>45</v>
      </c>
      <c r="L51" s="8">
        <f t="shared" si="2"/>
        <v>0.29748447999998717</v>
      </c>
    </row>
    <row r="52" spans="1:12" x14ac:dyDescent="0.25">
      <c r="A52" s="4" t="s">
        <v>11</v>
      </c>
      <c r="B52" s="1">
        <v>6</v>
      </c>
      <c r="C52" s="1">
        <v>7</v>
      </c>
      <c r="D52" s="1">
        <v>2</v>
      </c>
      <c r="E52" s="1">
        <v>4</v>
      </c>
      <c r="F52" s="3">
        <f t="shared" si="0"/>
        <v>4754.4027999999998</v>
      </c>
      <c r="G52" s="4">
        <v>1.43E-2</v>
      </c>
      <c r="H52" s="1">
        <v>-18.731000000000002</v>
      </c>
      <c r="I52" s="7">
        <f t="shared" si="1"/>
        <v>49.256960040000003</v>
      </c>
      <c r="J52" s="4">
        <v>48.747</v>
      </c>
      <c r="K52" s="14" t="s">
        <v>63</v>
      </c>
      <c r="L52" s="8">
        <f t="shared" si="2"/>
        <v>0.50996004000000283</v>
      </c>
    </row>
    <row r="53" spans="1:12" x14ac:dyDescent="0.25">
      <c r="A53" s="4" t="s">
        <v>12</v>
      </c>
      <c r="B53" s="1">
        <v>6</v>
      </c>
      <c r="C53" s="1">
        <v>7</v>
      </c>
      <c r="D53" s="1">
        <v>3</v>
      </c>
      <c r="E53" s="1">
        <v>2</v>
      </c>
      <c r="F53" s="3">
        <f t="shared" si="0"/>
        <v>4206.1445999999996</v>
      </c>
      <c r="G53" s="4">
        <v>1.52E-2</v>
      </c>
      <c r="H53" s="1">
        <v>-26.189</v>
      </c>
      <c r="I53" s="7">
        <f t="shared" si="1"/>
        <v>37.744397919999997</v>
      </c>
      <c r="J53" s="4">
        <v>37.917000000000002</v>
      </c>
      <c r="K53" s="14" t="s">
        <v>64</v>
      </c>
      <c r="L53" s="8">
        <f t="shared" si="2"/>
        <v>0.17260208000000432</v>
      </c>
    </row>
    <row r="54" spans="1:12" x14ac:dyDescent="0.25">
      <c r="A54" s="4" t="s">
        <v>12</v>
      </c>
      <c r="B54" s="1">
        <v>6</v>
      </c>
      <c r="C54" s="1">
        <v>7</v>
      </c>
      <c r="D54" s="1">
        <v>3</v>
      </c>
      <c r="E54" s="1">
        <v>3</v>
      </c>
      <c r="F54" s="3">
        <f t="shared" si="0"/>
        <v>4567.3182999999999</v>
      </c>
      <c r="G54" s="4">
        <v>1.52E-2</v>
      </c>
      <c r="H54" s="1">
        <v>-26.189</v>
      </c>
      <c r="I54" s="7">
        <f t="shared" si="1"/>
        <v>43.234238159999997</v>
      </c>
      <c r="J54" s="4">
        <v>42.283000000000001</v>
      </c>
      <c r="K54" s="14" t="s">
        <v>65</v>
      </c>
      <c r="L54" s="8">
        <f t="shared" si="2"/>
        <v>0.9512381599999955</v>
      </c>
    </row>
    <row r="55" spans="1:12" x14ac:dyDescent="0.25">
      <c r="A55" s="4" t="s">
        <v>12</v>
      </c>
      <c r="B55" s="1">
        <v>6</v>
      </c>
      <c r="C55" s="1">
        <v>7</v>
      </c>
      <c r="D55" s="1">
        <v>3</v>
      </c>
      <c r="E55" s="1">
        <v>4</v>
      </c>
      <c r="F55" s="3">
        <f t="shared" si="0"/>
        <v>4928.4920000000002</v>
      </c>
      <c r="G55" s="4">
        <v>1.52E-2</v>
      </c>
      <c r="H55" s="1">
        <v>-26.189</v>
      </c>
      <c r="I55" s="7">
        <f t="shared" si="1"/>
        <v>48.724078400000003</v>
      </c>
      <c r="J55" s="4">
        <v>48.902999999999999</v>
      </c>
      <c r="K55" s="14" t="s">
        <v>66</v>
      </c>
      <c r="L55" s="8">
        <f t="shared" si="2"/>
        <v>0.17892159999999535</v>
      </c>
    </row>
    <row r="56" spans="1:12" x14ac:dyDescent="0.25">
      <c r="A56" s="4" t="s">
        <v>13</v>
      </c>
      <c r="B56" s="1">
        <v>7</v>
      </c>
      <c r="C56" s="1">
        <v>8</v>
      </c>
      <c r="D56" s="1">
        <v>0</v>
      </c>
      <c r="E56" s="1">
        <v>1</v>
      </c>
      <c r="F56" s="3">
        <f t="shared" si="0"/>
        <v>3771.9293999999995</v>
      </c>
      <c r="G56" s="4">
        <v>1.2500000000000001E-2</v>
      </c>
      <c r="H56" s="1">
        <v>-13.194000000000001</v>
      </c>
      <c r="I56" s="7">
        <f t="shared" si="1"/>
        <v>33.955117499999993</v>
      </c>
      <c r="J56" s="4">
        <v>33.613</v>
      </c>
      <c r="K56" s="14" t="s">
        <v>67</v>
      </c>
      <c r="L56" s="8">
        <f t="shared" si="2"/>
        <v>0.34211749999999341</v>
      </c>
    </row>
    <row r="57" spans="1:12" x14ac:dyDescent="0.25">
      <c r="A57" s="4" t="s">
        <v>13</v>
      </c>
      <c r="B57" s="1">
        <v>7</v>
      </c>
      <c r="C57" s="1">
        <v>8</v>
      </c>
      <c r="D57" s="1">
        <v>0</v>
      </c>
      <c r="E57" s="1">
        <v>2</v>
      </c>
      <c r="F57" s="3">
        <f t="shared" si="0"/>
        <v>4133.1030999999994</v>
      </c>
      <c r="G57" s="4">
        <v>1.2500000000000001E-2</v>
      </c>
      <c r="H57" s="1">
        <v>-13.194000000000001</v>
      </c>
      <c r="I57" s="7">
        <f t="shared" si="1"/>
        <v>38.469788749999992</v>
      </c>
      <c r="J57" s="4">
        <v>38.414999999999999</v>
      </c>
      <c r="K57" s="14" t="s">
        <v>44</v>
      </c>
      <c r="L57" s="8">
        <f t="shared" si="2"/>
        <v>5.4788749999993058E-2</v>
      </c>
    </row>
    <row r="58" spans="1:12" x14ac:dyDescent="0.25">
      <c r="A58" s="4" t="s">
        <v>13</v>
      </c>
      <c r="B58" s="1">
        <v>7</v>
      </c>
      <c r="C58" s="1">
        <v>8</v>
      </c>
      <c r="D58" s="1">
        <v>0</v>
      </c>
      <c r="E58" s="1">
        <v>3</v>
      </c>
      <c r="F58" s="3">
        <f t="shared" si="0"/>
        <v>4494.2767999999996</v>
      </c>
      <c r="G58" s="4">
        <v>1.2500000000000001E-2</v>
      </c>
      <c r="H58" s="1">
        <v>-13.194000000000001</v>
      </c>
      <c r="I58" s="7">
        <f t="shared" si="1"/>
        <v>42.984459999999999</v>
      </c>
      <c r="J58" s="4">
        <v>42.68</v>
      </c>
      <c r="K58" s="14" t="s">
        <v>68</v>
      </c>
      <c r="L58" s="8">
        <f t="shared" si="2"/>
        <v>0.30445999999999884</v>
      </c>
    </row>
    <row r="59" spans="1:12" x14ac:dyDescent="0.25">
      <c r="A59" s="4" t="s">
        <v>13</v>
      </c>
      <c r="B59" s="1">
        <v>7</v>
      </c>
      <c r="C59" s="1">
        <v>8</v>
      </c>
      <c r="D59" s="1">
        <v>1</v>
      </c>
      <c r="E59" s="1">
        <v>3</v>
      </c>
      <c r="F59" s="3">
        <f t="shared" si="0"/>
        <v>4668.3659999999991</v>
      </c>
      <c r="G59" s="4">
        <v>1.2500000000000001E-2</v>
      </c>
      <c r="H59" s="1">
        <v>-13.194000000000001</v>
      </c>
      <c r="I59" s="7">
        <f t="shared" si="1"/>
        <v>45.160574999999987</v>
      </c>
      <c r="J59" s="4">
        <v>45.46</v>
      </c>
      <c r="K59" s="14" t="s">
        <v>69</v>
      </c>
      <c r="L59" s="8">
        <f t="shared" si="2"/>
        <v>0.2994250000000136</v>
      </c>
    </row>
    <row r="60" spans="1:12" x14ac:dyDescent="0.25">
      <c r="A60" s="4" t="s">
        <v>13</v>
      </c>
      <c r="B60" s="1">
        <v>7</v>
      </c>
      <c r="C60" s="1">
        <v>8</v>
      </c>
      <c r="D60" s="1">
        <v>0</v>
      </c>
      <c r="E60" s="1">
        <v>4</v>
      </c>
      <c r="F60" s="3">
        <f t="shared" si="0"/>
        <v>4855.4504999999999</v>
      </c>
      <c r="G60" s="4">
        <v>1.2500000000000001E-2</v>
      </c>
      <c r="H60" s="1">
        <v>-13.194000000000001</v>
      </c>
      <c r="I60" s="7">
        <f t="shared" si="1"/>
        <v>47.499131249999998</v>
      </c>
      <c r="J60" s="4">
        <v>48.383000000000003</v>
      </c>
      <c r="K60" s="14" t="s">
        <v>70</v>
      </c>
      <c r="L60" s="8">
        <f t="shared" si="2"/>
        <v>0.88386875000000487</v>
      </c>
    </row>
    <row r="61" spans="1:12" x14ac:dyDescent="0.25">
      <c r="A61" s="4" t="s">
        <v>13</v>
      </c>
      <c r="B61" s="1">
        <v>7</v>
      </c>
      <c r="C61" s="1">
        <v>8</v>
      </c>
      <c r="D61" s="1">
        <v>1</v>
      </c>
      <c r="E61" s="1">
        <v>4</v>
      </c>
      <c r="F61" s="3">
        <f t="shared" si="0"/>
        <v>5029.5396999999994</v>
      </c>
      <c r="G61" s="4">
        <v>1.2500000000000001E-2</v>
      </c>
      <c r="H61" s="1">
        <v>-13.194000000000001</v>
      </c>
      <c r="I61" s="7">
        <f t="shared" si="1"/>
        <v>49.675246249999994</v>
      </c>
      <c r="J61" s="4">
        <v>48.527000000000001</v>
      </c>
      <c r="K61" s="14" t="s">
        <v>71</v>
      </c>
      <c r="L61" s="8">
        <f t="shared" si="2"/>
        <v>1.1482462499999926</v>
      </c>
    </row>
    <row r="62" spans="1:12" x14ac:dyDescent="0.25">
      <c r="A62" s="4" t="s">
        <v>13</v>
      </c>
      <c r="B62" s="1">
        <v>8</v>
      </c>
      <c r="C62" s="1">
        <v>6</v>
      </c>
      <c r="D62" s="1">
        <v>0</v>
      </c>
      <c r="E62" s="1">
        <v>0</v>
      </c>
      <c r="F62" s="3">
        <f t="shared" si="0"/>
        <v>3247.6823999999997</v>
      </c>
      <c r="G62" s="12" t="s">
        <v>14</v>
      </c>
      <c r="H62" s="10"/>
      <c r="I62" s="7">
        <v>0</v>
      </c>
      <c r="J62" s="4">
        <v>40.447000000000003</v>
      </c>
      <c r="K62" s="14" t="s">
        <v>72</v>
      </c>
      <c r="L62" s="13" t="s">
        <v>22</v>
      </c>
    </row>
    <row r="63" spans="1:12" x14ac:dyDescent="0.25">
      <c r="A63" s="4" t="s">
        <v>13</v>
      </c>
      <c r="B63" s="1">
        <v>8</v>
      </c>
      <c r="C63" s="1">
        <v>9</v>
      </c>
      <c r="D63" s="1">
        <v>0</v>
      </c>
      <c r="E63" s="1">
        <v>4</v>
      </c>
      <c r="F63" s="3">
        <f t="shared" si="0"/>
        <v>5304.6765999999998</v>
      </c>
      <c r="G63" s="12" t="s">
        <v>14</v>
      </c>
      <c r="H63" s="10"/>
      <c r="I63" s="7">
        <v>0</v>
      </c>
      <c r="J63" s="4">
        <v>48.552999999999997</v>
      </c>
      <c r="K63" s="14" t="s">
        <v>73</v>
      </c>
      <c r="L63" s="13" t="s">
        <v>22</v>
      </c>
    </row>
    <row r="64" spans="1:12" x14ac:dyDescent="0.25">
      <c r="A64" s="4" t="s">
        <v>15</v>
      </c>
      <c r="B64" s="1">
        <v>3</v>
      </c>
      <c r="C64" s="1">
        <v>3</v>
      </c>
      <c r="D64" s="1">
        <v>1</v>
      </c>
      <c r="E64" s="1">
        <v>0</v>
      </c>
      <c r="F64" s="3">
        <f t="shared" si="0"/>
        <v>1583.8407</v>
      </c>
      <c r="G64" s="4">
        <v>1.1900000000000001E-2</v>
      </c>
      <c r="H64" s="1">
        <v>2.2484999999999999</v>
      </c>
      <c r="I64" s="7">
        <f t="shared" si="1"/>
        <v>21.096204330000003</v>
      </c>
      <c r="J64" s="4">
        <v>20.637</v>
      </c>
      <c r="K64" s="14" t="s">
        <v>74</v>
      </c>
      <c r="L64" s="8">
        <f t="shared" si="2"/>
        <v>0.45920433000000216</v>
      </c>
    </row>
    <row r="65" spans="1:12" x14ac:dyDescent="0.25">
      <c r="A65" s="4" t="s">
        <v>15</v>
      </c>
      <c r="B65" s="1">
        <v>3</v>
      </c>
      <c r="C65" s="1">
        <v>5</v>
      </c>
      <c r="D65" s="1">
        <v>0</v>
      </c>
      <c r="E65" s="1">
        <v>0</v>
      </c>
      <c r="F65" s="3">
        <f t="shared" si="0"/>
        <v>1817.9511</v>
      </c>
      <c r="G65" s="4">
        <v>1.1900000000000001E-2</v>
      </c>
      <c r="H65" s="1">
        <v>2.2484999999999999</v>
      </c>
      <c r="I65" s="7">
        <f t="shared" si="1"/>
        <v>23.882118090000002</v>
      </c>
      <c r="J65" s="4">
        <v>23.917000000000002</v>
      </c>
      <c r="K65" s="14" t="s">
        <v>24</v>
      </c>
      <c r="L65" s="8">
        <f t="shared" si="2"/>
        <v>3.4881909999999294E-2</v>
      </c>
    </row>
    <row r="66" spans="1:12" x14ac:dyDescent="0.25">
      <c r="A66" s="4" t="s">
        <v>15</v>
      </c>
      <c r="B66" s="1">
        <v>3</v>
      </c>
      <c r="C66" s="1">
        <v>5</v>
      </c>
      <c r="D66" s="1">
        <v>1</v>
      </c>
      <c r="E66" s="1">
        <v>0</v>
      </c>
      <c r="F66" s="3">
        <f t="shared" si="0"/>
        <v>1992.0402999999999</v>
      </c>
      <c r="G66" s="4">
        <v>1.1900000000000001E-2</v>
      </c>
      <c r="H66" s="1">
        <v>2.2484999999999999</v>
      </c>
      <c r="I66" s="7">
        <f t="shared" si="1"/>
        <v>25.953779570000002</v>
      </c>
      <c r="J66" s="4">
        <v>26.33</v>
      </c>
      <c r="K66" s="14" t="s">
        <v>75</v>
      </c>
      <c r="L66" s="8">
        <f t="shared" si="2"/>
        <v>0.3762204299999965</v>
      </c>
    </row>
    <row r="67" spans="1:12" x14ac:dyDescent="0.25">
      <c r="A67" s="4" t="s">
        <v>15</v>
      </c>
      <c r="B67" s="1">
        <v>3</v>
      </c>
      <c r="C67" s="1">
        <v>5</v>
      </c>
      <c r="D67" s="1">
        <v>1</v>
      </c>
      <c r="E67" s="1">
        <v>1</v>
      </c>
      <c r="F67" s="3">
        <f t="shared" ref="F67:F79" si="3">245.1263*B67+204.0998*C67+174.0892*D67+361.1737*E67+15.0235+47.0497</f>
        <v>2353.2139999999995</v>
      </c>
      <c r="G67" s="4">
        <v>1.1900000000000001E-2</v>
      </c>
      <c r="H67" s="1">
        <v>2.2484999999999999</v>
      </c>
      <c r="I67" s="7">
        <f t="shared" ref="I67:I79" si="4">F67*G67+H67</f>
        <v>30.251746599999997</v>
      </c>
      <c r="J67" s="4">
        <v>29.84</v>
      </c>
      <c r="K67" s="14" t="s">
        <v>39</v>
      </c>
      <c r="L67" s="8">
        <f t="shared" ref="L67:L79" si="5">ABS(I67-J67)</f>
        <v>0.41174659999999719</v>
      </c>
    </row>
    <row r="68" spans="1:12" x14ac:dyDescent="0.25">
      <c r="A68" s="4" t="s">
        <v>16</v>
      </c>
      <c r="B68" s="1">
        <v>4</v>
      </c>
      <c r="C68" s="1">
        <v>6</v>
      </c>
      <c r="D68" s="1">
        <v>1</v>
      </c>
      <c r="E68" s="1">
        <v>0</v>
      </c>
      <c r="F68" s="3">
        <f t="shared" si="3"/>
        <v>2441.2663999999995</v>
      </c>
      <c r="G68" s="4">
        <v>1.38E-2</v>
      </c>
      <c r="H68" s="1">
        <v>-8.9811999999999994</v>
      </c>
      <c r="I68" s="7">
        <f t="shared" si="4"/>
        <v>24.708276319999989</v>
      </c>
      <c r="J68" s="4">
        <v>24.863</v>
      </c>
      <c r="K68" s="14" t="s">
        <v>76</v>
      </c>
      <c r="L68" s="8">
        <f t="shared" si="5"/>
        <v>0.15472368000001069</v>
      </c>
    </row>
    <row r="69" spans="1:12" x14ac:dyDescent="0.25">
      <c r="A69" s="4" t="s">
        <v>16</v>
      </c>
      <c r="B69" s="1">
        <v>4</v>
      </c>
      <c r="C69" s="1">
        <v>6</v>
      </c>
      <c r="D69" s="1">
        <v>1</v>
      </c>
      <c r="E69" s="1">
        <v>1</v>
      </c>
      <c r="F69" s="3">
        <f t="shared" si="3"/>
        <v>2802.4400999999993</v>
      </c>
      <c r="G69" s="4">
        <v>1.38E-2</v>
      </c>
      <c r="H69" s="1">
        <v>-8.9811999999999994</v>
      </c>
      <c r="I69" s="7">
        <f t="shared" si="4"/>
        <v>29.692473379999988</v>
      </c>
      <c r="J69" s="4">
        <v>28.79</v>
      </c>
      <c r="K69" s="14" t="s">
        <v>66</v>
      </c>
      <c r="L69" s="8">
        <f t="shared" si="5"/>
        <v>0.90247337999998933</v>
      </c>
    </row>
    <row r="70" spans="1:12" x14ac:dyDescent="0.25">
      <c r="A70" s="4" t="s">
        <v>16</v>
      </c>
      <c r="B70" s="1">
        <v>4</v>
      </c>
      <c r="C70" s="1">
        <v>6</v>
      </c>
      <c r="D70" s="1">
        <v>0</v>
      </c>
      <c r="E70" s="1">
        <v>2</v>
      </c>
      <c r="F70" s="3">
        <f t="shared" si="3"/>
        <v>2989.5245999999997</v>
      </c>
      <c r="G70" s="4">
        <v>1.38E-2</v>
      </c>
      <c r="H70" s="1">
        <v>-8.9811999999999994</v>
      </c>
      <c r="I70" s="7">
        <f t="shared" si="4"/>
        <v>32.274239479999991</v>
      </c>
      <c r="J70" s="4">
        <v>32.707000000000001</v>
      </c>
      <c r="K70" s="14" t="s">
        <v>77</v>
      </c>
      <c r="L70" s="8">
        <f t="shared" si="5"/>
        <v>0.43276052000000931</v>
      </c>
    </row>
    <row r="71" spans="1:12" x14ac:dyDescent="0.25">
      <c r="A71" s="4" t="s">
        <v>16</v>
      </c>
      <c r="B71" s="1">
        <v>3</v>
      </c>
      <c r="C71" s="1">
        <v>6</v>
      </c>
      <c r="D71" s="1">
        <v>0</v>
      </c>
      <c r="E71" s="1">
        <v>0</v>
      </c>
      <c r="F71" s="3">
        <f t="shared" si="3"/>
        <v>2022.0509</v>
      </c>
      <c r="G71" s="12" t="s">
        <v>14</v>
      </c>
      <c r="H71" s="10"/>
      <c r="I71" s="7">
        <v>0</v>
      </c>
      <c r="J71" s="4">
        <v>24.89</v>
      </c>
      <c r="K71" s="14" t="s">
        <v>78</v>
      </c>
      <c r="L71" s="13" t="s">
        <v>22</v>
      </c>
    </row>
    <row r="72" spans="1:12" x14ac:dyDescent="0.25">
      <c r="A72" s="4" t="s">
        <v>17</v>
      </c>
      <c r="B72" s="1">
        <v>4</v>
      </c>
      <c r="C72" s="1">
        <v>7</v>
      </c>
      <c r="D72" s="1">
        <v>0</v>
      </c>
      <c r="E72" s="1">
        <v>2</v>
      </c>
      <c r="F72" s="3">
        <f t="shared" si="3"/>
        <v>3193.6243999999997</v>
      </c>
      <c r="G72" s="12" t="s">
        <v>14</v>
      </c>
      <c r="H72" s="10"/>
      <c r="I72" s="7">
        <v>0</v>
      </c>
      <c r="J72" s="4">
        <v>26.56</v>
      </c>
      <c r="K72" s="14" t="s">
        <v>79</v>
      </c>
      <c r="L72" s="13" t="s">
        <v>22</v>
      </c>
    </row>
    <row r="73" spans="1:12" x14ac:dyDescent="0.25">
      <c r="A73" s="6" t="s">
        <v>18</v>
      </c>
      <c r="B73" s="1">
        <v>5</v>
      </c>
      <c r="C73" s="1">
        <v>7</v>
      </c>
      <c r="D73" s="1">
        <v>1</v>
      </c>
      <c r="E73" s="1">
        <v>1</v>
      </c>
      <c r="F73" s="3">
        <f t="shared" si="3"/>
        <v>3251.6661999999997</v>
      </c>
      <c r="G73" s="4">
        <v>1.0800000000000001E-2</v>
      </c>
      <c r="H73" s="1">
        <v>-4.6589</v>
      </c>
      <c r="I73" s="7">
        <f t="shared" si="4"/>
        <v>30.459094959999998</v>
      </c>
      <c r="J73" s="4">
        <v>29.972999999999999</v>
      </c>
      <c r="K73" s="14" t="s">
        <v>80</v>
      </c>
      <c r="L73" s="8">
        <f t="shared" si="5"/>
        <v>0.48609495999999908</v>
      </c>
    </row>
    <row r="74" spans="1:12" x14ac:dyDescent="0.25">
      <c r="A74" s="6" t="s">
        <v>18</v>
      </c>
      <c r="B74" s="1">
        <v>5</v>
      </c>
      <c r="C74" s="1">
        <v>7</v>
      </c>
      <c r="D74" s="1">
        <v>2</v>
      </c>
      <c r="E74" s="1">
        <v>1</v>
      </c>
      <c r="F74" s="3">
        <f t="shared" si="3"/>
        <v>3425.7553999999996</v>
      </c>
      <c r="G74" s="4">
        <v>1.0800000000000001E-2</v>
      </c>
      <c r="H74" s="1">
        <v>-4.6589</v>
      </c>
      <c r="I74" s="7">
        <f t="shared" si="4"/>
        <v>32.339258319999992</v>
      </c>
      <c r="J74" s="4">
        <v>33.137</v>
      </c>
      <c r="K74" s="14" t="s">
        <v>81</v>
      </c>
      <c r="L74" s="8">
        <f t="shared" si="5"/>
        <v>0.79774168000000856</v>
      </c>
    </row>
    <row r="75" spans="1:12" x14ac:dyDescent="0.25">
      <c r="A75" s="6" t="s">
        <v>18</v>
      </c>
      <c r="B75" s="1">
        <v>5</v>
      </c>
      <c r="C75" s="1">
        <v>7</v>
      </c>
      <c r="D75" s="1">
        <v>1</v>
      </c>
      <c r="E75" s="1">
        <v>2</v>
      </c>
      <c r="F75" s="3">
        <f t="shared" si="3"/>
        <v>3612.8398999999999</v>
      </c>
      <c r="G75" s="4">
        <v>1.0800000000000001E-2</v>
      </c>
      <c r="H75" s="1">
        <v>-4.6589</v>
      </c>
      <c r="I75" s="7">
        <f t="shared" si="4"/>
        <v>34.359770919999995</v>
      </c>
      <c r="J75" s="4">
        <v>34.127000000000002</v>
      </c>
      <c r="K75" s="14" t="s">
        <v>50</v>
      </c>
      <c r="L75" s="8">
        <f t="shared" si="5"/>
        <v>0.232770919999993</v>
      </c>
    </row>
    <row r="76" spans="1:12" x14ac:dyDescent="0.25">
      <c r="A76" s="6" t="s">
        <v>18</v>
      </c>
      <c r="B76" s="1">
        <v>5</v>
      </c>
      <c r="C76" s="1">
        <v>8</v>
      </c>
      <c r="D76" s="1">
        <v>2</v>
      </c>
      <c r="E76" s="1">
        <v>0</v>
      </c>
      <c r="F76" s="3">
        <f t="shared" si="3"/>
        <v>3268.6814999999997</v>
      </c>
      <c r="G76" s="4">
        <v>1.0800000000000001E-2</v>
      </c>
      <c r="H76" s="1">
        <v>-4.6589</v>
      </c>
      <c r="I76" s="7">
        <f t="shared" si="4"/>
        <v>30.642860199999998</v>
      </c>
      <c r="J76" s="4">
        <v>29.792999999999999</v>
      </c>
      <c r="K76" s="14" t="s">
        <v>47</v>
      </c>
      <c r="L76" s="8">
        <f t="shared" si="5"/>
        <v>0.8498601999999984</v>
      </c>
    </row>
    <row r="77" spans="1:12" x14ac:dyDescent="0.25">
      <c r="A77" s="6" t="s">
        <v>18</v>
      </c>
      <c r="B77" s="1">
        <v>5</v>
      </c>
      <c r="C77" s="1">
        <v>8</v>
      </c>
      <c r="D77" s="1">
        <v>2</v>
      </c>
      <c r="E77" s="1">
        <v>1</v>
      </c>
      <c r="F77" s="3">
        <f t="shared" si="3"/>
        <v>3629.8551999999995</v>
      </c>
      <c r="G77" s="4">
        <v>1.0800000000000001E-2</v>
      </c>
      <c r="H77" s="1">
        <v>-4.6589</v>
      </c>
      <c r="I77" s="7">
        <f t="shared" si="4"/>
        <v>34.543536159999995</v>
      </c>
      <c r="J77" s="4">
        <v>36.79</v>
      </c>
      <c r="K77" s="14" t="s">
        <v>62</v>
      </c>
      <c r="L77" s="8">
        <f t="shared" si="5"/>
        <v>2.2464638400000041</v>
      </c>
    </row>
    <row r="78" spans="1:12" x14ac:dyDescent="0.25">
      <c r="A78" s="6" t="s">
        <v>18</v>
      </c>
      <c r="B78" s="1">
        <v>6</v>
      </c>
      <c r="C78" s="1">
        <v>9</v>
      </c>
      <c r="D78" s="1">
        <v>1</v>
      </c>
      <c r="E78" s="1">
        <v>1</v>
      </c>
      <c r="F78" s="3">
        <f t="shared" si="3"/>
        <v>3904.9920999999995</v>
      </c>
      <c r="G78" s="4">
        <v>1.0800000000000001E-2</v>
      </c>
      <c r="H78" s="1">
        <v>-4.6589</v>
      </c>
      <c r="I78" s="7">
        <f t="shared" si="4"/>
        <v>37.515014679999993</v>
      </c>
      <c r="J78" s="4">
        <v>34.042999999999999</v>
      </c>
      <c r="K78" s="14" t="s">
        <v>50</v>
      </c>
      <c r="L78" s="8">
        <f t="shared" si="5"/>
        <v>3.4720146799999938</v>
      </c>
    </row>
    <row r="79" spans="1:12" x14ac:dyDescent="0.25">
      <c r="A79" s="6" t="s">
        <v>18</v>
      </c>
      <c r="B79" s="1">
        <v>6</v>
      </c>
      <c r="C79" s="1">
        <v>9</v>
      </c>
      <c r="D79" s="1">
        <v>1</v>
      </c>
      <c r="E79" s="1">
        <v>2</v>
      </c>
      <c r="F79" s="3">
        <f t="shared" si="3"/>
        <v>4266.1657999999998</v>
      </c>
      <c r="G79" s="4">
        <v>1.0800000000000001E-2</v>
      </c>
      <c r="H79" s="1">
        <v>-4.6589</v>
      </c>
      <c r="I79" s="7">
        <f t="shared" si="4"/>
        <v>41.415690639999994</v>
      </c>
      <c r="J79" s="4">
        <v>38.662999999999997</v>
      </c>
      <c r="K79" s="14" t="s">
        <v>82</v>
      </c>
      <c r="L79" s="8">
        <f t="shared" si="5"/>
        <v>2.7526906399999973</v>
      </c>
    </row>
  </sheetData>
  <mergeCells count="2">
    <mergeCell ref="G1:H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A1:D6"/>
    </sheetView>
  </sheetViews>
  <sheetFormatPr defaultRowHeight="15" x14ac:dyDescent="0.25"/>
  <sheetData>
    <row r="1" spans="1:3" x14ac:dyDescent="0.25">
      <c r="A1">
        <v>2308.2036999999996</v>
      </c>
      <c r="B1" t="s">
        <v>83</v>
      </c>
      <c r="C1">
        <v>25.033000000000001</v>
      </c>
    </row>
    <row r="2" spans="1:3" x14ac:dyDescent="0.25">
      <c r="A2">
        <v>2482.2928999999995</v>
      </c>
      <c r="B2" t="s">
        <v>83</v>
      </c>
      <c r="C2">
        <v>27.48</v>
      </c>
    </row>
    <row r="3" spans="1:3" x14ac:dyDescent="0.25">
      <c r="A3">
        <v>2669.3773999999994</v>
      </c>
      <c r="B3" t="s">
        <v>83</v>
      </c>
      <c r="C3">
        <v>29.42</v>
      </c>
    </row>
    <row r="4" spans="1:3" x14ac:dyDescent="0.25">
      <c r="A4">
        <v>2843.4665999999993</v>
      </c>
      <c r="B4" t="s">
        <v>83</v>
      </c>
      <c r="C4">
        <v>31.952999999999999</v>
      </c>
    </row>
    <row r="5" spans="1:3" x14ac:dyDescent="0.25">
      <c r="A5">
        <v>3030.5510999999997</v>
      </c>
      <c r="B5" t="s">
        <v>83</v>
      </c>
      <c r="C5">
        <v>34.183</v>
      </c>
    </row>
    <row r="6" spans="1:3" x14ac:dyDescent="0.25">
      <c r="A6">
        <v>3204.6402999999996</v>
      </c>
      <c r="B6" t="s">
        <v>83</v>
      </c>
      <c r="C6">
        <v>36.880000000000003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Chuan-Yih Yu</dc:creator>
  <cp:lastModifiedBy>Chuan-Yih Yu</cp:lastModifiedBy>
  <dcterms:created xsi:type="dcterms:W3CDTF">2015-02-16T19:38:24Z</dcterms:created>
  <dcterms:modified xsi:type="dcterms:W3CDTF">2015-02-18T07:34:28Z</dcterms:modified>
</cp:coreProperties>
</file>