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xbrb\Desktop\Christian\AMR\PRS 108_109_Christian_Stand_05.02.24\"/>
    </mc:Choice>
  </mc:AlternateContent>
  <xr:revisionPtr revIDLastSave="0" documentId="13_ncr:1_{7826153E-30FB-458F-9150-DF05BD0D9383}" xr6:coauthVersionLast="36" xr6:coauthVersionMax="47" xr10:uidLastSave="{00000000-0000-0000-0000-000000000000}"/>
  <bookViews>
    <workbookView xWindow="0" yWindow="735" windowWidth="30240" windowHeight="18900" xr2:uid="{00000000-000D-0000-FFFF-FFFF00000000}"/>
  </bookViews>
  <sheets>
    <sheet name="Shore Excursions" sheetId="1" r:id="rId1"/>
    <sheet name="Termine" sheetId="2" r:id="rId2"/>
    <sheet name="Port Info" sheetId="3" r:id="rId3"/>
  </sheets>
  <definedNames>
    <definedName name="_xlnm._FilterDatabase" localSheetId="2" hidden="1">'Port Info'!$A$1:$P$16</definedName>
    <definedName name="_xlnm._FilterDatabase" localSheetId="0" hidden="1">'Shore Excursions'!$A$1:$V$68</definedName>
    <definedName name="_xlnm._FilterDatabase" localSheetId="1" hidden="1">Termine!$A$1:$J$27</definedName>
  </definedNames>
  <calcPr calcId="191029"/>
</workbook>
</file>

<file path=xl/calcChain.xml><?xml version="1.0" encoding="utf-8"?>
<calcChain xmlns="http://schemas.openxmlformats.org/spreadsheetml/2006/main">
  <c r="L49" i="1" l="1"/>
  <c r="L50" i="1"/>
  <c r="L51" i="1"/>
  <c r="L52" i="1"/>
  <c r="L53" i="1"/>
  <c r="L54" i="1"/>
  <c r="L55" i="1"/>
  <c r="L56" i="1"/>
  <c r="L57" i="1"/>
  <c r="L58" i="1"/>
  <c r="L60" i="1"/>
  <c r="L59" i="1"/>
  <c r="L61" i="1"/>
  <c r="L62" i="1"/>
  <c r="L63" i="1"/>
  <c r="L64" i="1"/>
  <c r="L65" i="1"/>
  <c r="L66" i="1"/>
  <c r="L68" i="1"/>
  <c r="L67" i="1"/>
  <c r="L48" i="1"/>
  <c r="B51" i="1"/>
  <c r="B55" i="1"/>
  <c r="B54" i="1"/>
  <c r="L45" i="1"/>
  <c r="L46" i="1"/>
  <c r="L47" i="1"/>
  <c r="L44" i="1"/>
  <c r="L29" i="1"/>
  <c r="L30" i="1"/>
  <c r="L31" i="1"/>
  <c r="L32" i="1"/>
  <c r="L33" i="1"/>
  <c r="L34" i="1"/>
  <c r="L35" i="1"/>
  <c r="L36" i="1"/>
  <c r="L37" i="1"/>
  <c r="L39" i="1"/>
  <c r="L40" i="1"/>
  <c r="L41" i="1"/>
  <c r="L42" i="1"/>
  <c r="L43" i="1"/>
  <c r="L38" i="1"/>
  <c r="L28" i="1"/>
  <c r="L26" i="1"/>
  <c r="L25" i="1"/>
  <c r="L24" i="1"/>
  <c r="L20" i="1"/>
  <c r="L21" i="1"/>
  <c r="L22" i="1"/>
  <c r="L23" i="1"/>
  <c r="L19" i="1"/>
  <c r="L17" i="1"/>
  <c r="L18" i="1"/>
  <c r="L13" i="1" l="1"/>
  <c r="L10" i="1"/>
  <c r="L12" i="1"/>
  <c r="L14" i="1"/>
  <c r="L16" i="1"/>
  <c r="L15" i="1"/>
  <c r="L11" i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9" i="2"/>
  <c r="B8" i="2"/>
  <c r="B7" i="2"/>
  <c r="B6" i="2"/>
  <c r="B5" i="2"/>
  <c r="B4" i="2"/>
  <c r="B3" i="2"/>
  <c r="B2" i="2"/>
  <c r="L7" i="1"/>
  <c r="L8" i="1"/>
  <c r="L9" i="1"/>
  <c r="L6" i="1"/>
  <c r="B3" i="1"/>
  <c r="B5" i="1"/>
  <c r="B4" i="1"/>
  <c r="B2" i="1"/>
  <c r="B27" i="1"/>
  <c r="B7" i="1"/>
  <c r="B8" i="1"/>
  <c r="B9" i="1"/>
  <c r="B11" i="1"/>
  <c r="B10" i="1"/>
  <c r="B12" i="1"/>
  <c r="B13" i="1"/>
  <c r="B14" i="1"/>
  <c r="B16" i="1"/>
  <c r="B15" i="1"/>
  <c r="B18" i="1"/>
  <c r="B17" i="1"/>
  <c r="B23" i="1"/>
  <c r="B21" i="1"/>
  <c r="B22" i="1"/>
  <c r="B19" i="1"/>
  <c r="B20" i="1"/>
  <c r="B24" i="1"/>
  <c r="B26" i="1"/>
  <c r="B25" i="1"/>
  <c r="B30" i="1"/>
  <c r="B31" i="1"/>
  <c r="B32" i="1"/>
  <c r="B35" i="1"/>
  <c r="B33" i="1"/>
  <c r="B29" i="1"/>
  <c r="B28" i="1"/>
  <c r="B34" i="1"/>
  <c r="B43" i="1"/>
  <c r="B42" i="1"/>
  <c r="B37" i="1"/>
  <c r="B40" i="1"/>
  <c r="B36" i="1"/>
  <c r="B39" i="1"/>
  <c r="B38" i="1"/>
  <c r="B41" i="1"/>
  <c r="B44" i="1"/>
  <c r="B47" i="1"/>
  <c r="B45" i="1"/>
  <c r="B46" i="1"/>
  <c r="B56" i="1"/>
  <c r="B53" i="1"/>
  <c r="B48" i="1"/>
  <c r="B49" i="1"/>
  <c r="B50" i="1"/>
  <c r="B52" i="1"/>
  <c r="B57" i="1"/>
  <c r="B61" i="1"/>
  <c r="B60" i="1"/>
  <c r="B59" i="1"/>
  <c r="B58" i="1"/>
  <c r="B62" i="1"/>
  <c r="B63" i="1"/>
  <c r="B64" i="1"/>
  <c r="B67" i="1"/>
  <c r="B66" i="1"/>
  <c r="B68" i="1"/>
  <c r="B65" i="1"/>
  <c r="B6" i="1"/>
</calcChain>
</file>

<file path=xl/sharedStrings.xml><?xml version="1.0" encoding="utf-8"?>
<sst xmlns="http://schemas.openxmlformats.org/spreadsheetml/2006/main" count="824" uniqueCount="272">
  <si>
    <t>Rio de Janeiro</t>
  </si>
  <si>
    <t>N</t>
  </si>
  <si>
    <t>Titel</t>
  </si>
  <si>
    <t>08:00</t>
  </si>
  <si>
    <t>Mindelo</t>
  </si>
  <si>
    <t>Mindelo zu Fuß</t>
  </si>
  <si>
    <t>18:00</t>
  </si>
  <si>
    <t>Praia</t>
  </si>
  <si>
    <t>Rundfahrt Insel Santiago</t>
  </si>
  <si>
    <t>Tarrafal</t>
  </si>
  <si>
    <t>Inselfahrt mit Assomada und Rui Vaz</t>
  </si>
  <si>
    <t>Praia und Cidade Velha</t>
  </si>
  <si>
    <t>Praia intensiv</t>
  </si>
  <si>
    <t>Kleine Inselfahrt</t>
  </si>
  <si>
    <t>Praia individuell erkunden</t>
  </si>
  <si>
    <t>20:00</t>
  </si>
  <si>
    <t>Recife</t>
  </si>
  <si>
    <t>Katamaranfahrt und Casa da Cultura</t>
  </si>
  <si>
    <t>Recife und Olinda</t>
  </si>
  <si>
    <t>Salvador da Bahia</t>
  </si>
  <si>
    <t>Panoramafahrt Unterstadt von Salvador</t>
  </si>
  <si>
    <t>Historisches Bahia</t>
  </si>
  <si>
    <t>Salvadors Strände</t>
  </si>
  <si>
    <t>Cachoeira</t>
  </si>
  <si>
    <t>Ilhéus</t>
  </si>
  <si>
    <t>Ilhéus und Kakao-Plantage</t>
  </si>
  <si>
    <t>Strand und Tíjuípe Wasserfälle</t>
  </si>
  <si>
    <t>-</t>
  </si>
  <si>
    <t>Corcovado</t>
  </si>
  <si>
    <t>Zuckerhut</t>
  </si>
  <si>
    <t>Panoramafahrt Rio de Janeiro</t>
  </si>
  <si>
    <t>Rio bei Nacht mit BBQ</t>
  </si>
  <si>
    <t>A</t>
  </si>
  <si>
    <t>Im Geländewagen durch Rio und zum Tijuca-Wald</t>
  </si>
  <si>
    <t>Rio de Janeiro Exklusiv</t>
  </si>
  <si>
    <t>Corcovado und Zuckerhut</t>
  </si>
  <si>
    <t>Rio's Architektur und Künstlerviertel</t>
  </si>
  <si>
    <t xml:space="preserve">Petropolis </t>
  </si>
  <si>
    <t>Balneário Camboriú</t>
  </si>
  <si>
    <t>Blumenau</t>
  </si>
  <si>
    <t>Regenwald und Unipraias Park</t>
  </si>
  <si>
    <t>Florianópolis, Santo Antônio de Lisboa, Austernfarm</t>
  </si>
  <si>
    <t>Florianópolis per Bus und zu Fuß</t>
  </si>
  <si>
    <t>Montevideo</t>
  </si>
  <si>
    <t>Colonia del Sacramento</t>
  </si>
  <si>
    <t>Montevideo mit Bierverkostung</t>
  </si>
  <si>
    <t>Weingut Bouza</t>
  </si>
  <si>
    <t>Buenos Aires</t>
  </si>
  <si>
    <t>Buenos Aires und Fiesta Gaucha</t>
  </si>
  <si>
    <t>Tango-Show</t>
  </si>
  <si>
    <t>Tigre und Paraná Delta</t>
  </si>
  <si>
    <t>Buenos Aires und Recoleta Friedhof</t>
  </si>
  <si>
    <t>Buenos Aires mit dem Rad</t>
  </si>
  <si>
    <t>Ausflug in die Pampa</t>
  </si>
  <si>
    <t>Day</t>
  </si>
  <si>
    <t>ABC</t>
  </si>
  <si>
    <t>STA</t>
  </si>
  <si>
    <t>STD</t>
  </si>
  <si>
    <t>Locode</t>
  </si>
  <si>
    <t>Exc.
Code</t>
  </si>
  <si>
    <t>Depart</t>
  </si>
  <si>
    <t>Return</t>
  </si>
  <si>
    <t>Dur'n</t>
  </si>
  <si>
    <t>WL</t>
  </si>
  <si>
    <t>Guides</t>
  </si>
  <si>
    <t>Groups</t>
  </si>
  <si>
    <t>Min / Max</t>
  </si>
  <si>
    <t>Meals</t>
  </si>
  <si>
    <t>Internal Remarks</t>
  </si>
  <si>
    <t>Gebi</t>
  </si>
  <si>
    <t>A/B</t>
  </si>
  <si>
    <t>B</t>
  </si>
  <si>
    <t>12:00</t>
  </si>
  <si>
    <t>ME</t>
  </si>
  <si>
    <t>LB</t>
  </si>
  <si>
    <t>PAX</t>
  </si>
  <si>
    <t>Guest Info</t>
  </si>
  <si>
    <t>Date</t>
  </si>
  <si>
    <t>Port</t>
  </si>
  <si>
    <t>Price</t>
  </si>
  <si>
    <t>CVMIN</t>
  </si>
  <si>
    <t>CVRAI</t>
  </si>
  <si>
    <t>BRREC</t>
  </si>
  <si>
    <t>BRSSA</t>
  </si>
  <si>
    <t>BRILH</t>
  </si>
  <si>
    <t>Cabo Frio</t>
  </si>
  <si>
    <t>BRQCK</t>
  </si>
  <si>
    <t>BRRIO</t>
  </si>
  <si>
    <t>BRBAC</t>
  </si>
  <si>
    <t>UYMVD</t>
  </si>
  <si>
    <t>ARBUE</t>
  </si>
  <si>
    <t>Las Palmas</t>
  </si>
  <si>
    <t>ESLPA</t>
  </si>
  <si>
    <t>Maspalomas individuell</t>
  </si>
  <si>
    <t>Agaete und Weinprobe</t>
  </si>
  <si>
    <t>Gran Canaria Inselfahrt</t>
  </si>
  <si>
    <t>an Bord buchbar</t>
  </si>
  <si>
    <t>D</t>
  </si>
  <si>
    <t>Port
Code</t>
  </si>
  <si>
    <t>BRB</t>
  </si>
  <si>
    <t>TP
(BS, Shuttle, LB, Promo)</t>
  </si>
  <si>
    <t>Remarks</t>
  </si>
  <si>
    <t>C</t>
  </si>
  <si>
    <t>at sea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</si>
  <si>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</si>
  <si>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</si>
  <si>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</si>
  <si>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</si>
  <si>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</si>
  <si>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</si>
  <si>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</si>
  <si>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</si>
  <si>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r>
      <t xml:space="preserve">RC TRAVEL
</t>
    </r>
    <r>
      <rPr>
        <b/>
        <sz val="11"/>
        <color theme="1"/>
        <rFont val="Calibri"/>
        <family val="2"/>
        <scheme val="minor"/>
      </rPr>
      <t>Carlos del Rio</t>
    </r>
    <r>
      <rPr>
        <sz val="11"/>
        <color theme="1"/>
        <rFont val="Calibri"/>
        <family val="2"/>
        <scheme val="minor"/>
      </rPr>
      <t xml:space="preserve">
+34 629 513 604
c.rio@viajesrctravel.com</t>
    </r>
  </si>
  <si>
    <t>Was ist mit Sueli?</t>
  </si>
  <si>
    <r>
      <t xml:space="preserve">ELCOTOUR
</t>
    </r>
    <r>
      <rPr>
        <b/>
        <sz val="11"/>
        <color theme="1"/>
        <rFont val="Calibri"/>
        <family val="2"/>
        <scheme val="minor"/>
      </rPr>
      <t>Aline Schupp</t>
    </r>
    <r>
      <rPr>
        <sz val="11"/>
        <color theme="1"/>
        <rFont val="Calibri"/>
        <family val="2"/>
        <scheme val="minor"/>
      </rPr>
      <t xml:space="preserve">
+55 219 7642 6737
aline@elcotour.com.br</t>
    </r>
  </si>
  <si>
    <r>
      <t xml:space="preserve">FURLONG INCOMING URUGUAY
</t>
    </r>
    <r>
      <rPr>
        <b/>
        <sz val="11"/>
        <color theme="1"/>
        <rFont val="Calibri"/>
        <family val="2"/>
        <scheme val="minor"/>
      </rPr>
      <t>Andrea Cambon</t>
    </r>
    <r>
      <rPr>
        <sz val="11"/>
        <color theme="1"/>
        <rFont val="Calibri"/>
        <family val="2"/>
        <scheme val="minor"/>
      </rPr>
      <t xml:space="preserve">
+59 899 608 439
acambon@furlongincoming.com.uy</t>
    </r>
  </si>
  <si>
    <r>
      <t xml:space="preserve">ILS Tours
</t>
    </r>
    <r>
      <rPr>
        <b/>
        <sz val="11"/>
        <color theme="1"/>
        <rFont val="Calibri"/>
        <family val="2"/>
        <scheme val="minor"/>
      </rPr>
      <t>Patricia Boeni</t>
    </r>
    <r>
      <rPr>
        <sz val="11"/>
        <color theme="1"/>
        <rFont val="Calibri"/>
        <family val="2"/>
        <scheme val="minor"/>
      </rPr>
      <t xml:space="preserve">
+54 9 11 2464 0020
pboeni@ilstours.com</t>
    </r>
  </si>
  <si>
    <t>AIDAstella 0500-2200
Mein Schiff 1 0430-2230
Spirit of Discovery 0800-1700</t>
  </si>
  <si>
    <t>Marella Explorer 0800-2300
AIDAcosma 0500-2200</t>
  </si>
  <si>
    <t>Sold 4:30hrs</t>
  </si>
  <si>
    <t>Sold 3:30hrs</t>
  </si>
  <si>
    <t>Sold 2.30hrs</t>
  </si>
  <si>
    <t>431</t>
  </si>
  <si>
    <t>432</t>
  </si>
  <si>
    <t>435</t>
  </si>
  <si>
    <t>436</t>
  </si>
  <si>
    <t>437</t>
  </si>
  <si>
    <t>PORT OF ENAPOR-S.A. PIER NO. 2</t>
  </si>
  <si>
    <t>PIER NR. 1 AND NR. 2</t>
  </si>
  <si>
    <t>101/102</t>
  </si>
  <si>
    <t>Tender Pier: PIER DE PASSAGEIROS DE CABO FRIO</t>
  </si>
  <si>
    <t>Píer Mauá</t>
  </si>
  <si>
    <t>Tender Pier: Atracadouro Barra Sul</t>
  </si>
  <si>
    <t>TBA</t>
  </si>
  <si>
    <t>TERMINAL DE CRUCEROS QUINQUELA MARTIN</t>
  </si>
  <si>
    <t>MSC Poesia  11-20</t>
  </si>
  <si>
    <t>MSC Lirica  07-16
MSC Seaview 08-18
Costa Fascinosa 12-22</t>
  </si>
  <si>
    <t>MSC Musica 07-16</t>
  </si>
  <si>
    <t>Costa Fascinosa 08-22</t>
  </si>
  <si>
    <t>Viking Jupiter</t>
  </si>
  <si>
    <t>*Taxis and Bus Station in front of Terminal</t>
  </si>
  <si>
    <t>*Taxis available at Port Exit (approx 2€ to City Centre)</t>
  </si>
  <si>
    <t>*NO Shuttle Bus provided by Port</t>
  </si>
  <si>
    <t>*NO Shuttle Bus</t>
  </si>
  <si>
    <t xml:space="preserve"> *Taxis available close to Port Exit
(approx 5USD to City Centre)</t>
  </si>
  <si>
    <t>*Walking NOT allowed *Use of Shuttle Compulsory from pier to Passenger Terminal</t>
  </si>
  <si>
    <t>*Taxis available at Terminal
(approx 25USD to City Centre)</t>
  </si>
  <si>
    <t>*NO Shuttle</t>
  </si>
  <si>
    <t xml:space="preserve">*Taxis available outside of the Terminal </t>
  </si>
  <si>
    <t>*Taxis available at Convention Centre (approx 5USD to City Centre)</t>
  </si>
  <si>
    <t>*Taxis available at Terminal</t>
  </si>
  <si>
    <t>*Taxis available outside the Terminal (approx 20USD to City)</t>
  </si>
  <si>
    <t>*Taxis available at Tender Pier</t>
  </si>
  <si>
    <t xml:space="preserve">*NO Shuttle Bus </t>
  </si>
  <si>
    <t>*Taxis available at Meeting Point
(approx. 20 USD to City)</t>
  </si>
  <si>
    <t>*Shuttle bus from ship to Terminal provided by the port (number of busses based on people on board, additional ones can be booked)</t>
  </si>
  <si>
    <t>*City Centre in walking distance 
*100m to Shopping Centre</t>
  </si>
  <si>
    <t>*700m to Port Exit 
*5-10min walking to City Centre</t>
  </si>
  <si>
    <t>*500m to Port Exit 
*Port Exit to City Centre = 2.9km</t>
  </si>
  <si>
    <t>*Pier to Terminal = 600m 
*Port Exit to City Centre = 1.5km</t>
  </si>
  <si>
    <t>*Pier to Port Exit = 500m 
*10 Minutes to City Centre</t>
  </si>
  <si>
    <t>*50m to Port Exit/ Terminal 
*10min walk to City Centre</t>
  </si>
  <si>
    <t>*approx. 10min Tender drive 
*Tender Pier to City Centre: 2km</t>
  </si>
  <si>
    <t>*Pier to Port Exit = 200m 
*Port Exit to City Centre = 1.5km</t>
  </si>
  <si>
    <t>*5 min drive to port exit / Termial 
*15 min to city center</t>
  </si>
  <si>
    <t>*Pier to Port Exit = 100m 
*Pass through Terminal
 *Port Exit to City Centre = 1km</t>
  </si>
  <si>
    <t>*Distance Anchor Pos. to Tender Pier = 1nm 
*100m to Port Exit/ Terminal 
*1.5 km to city centre</t>
  </si>
  <si>
    <t>NO Shuttle</t>
  </si>
  <si>
    <t>1 EUR</t>
  </si>
  <si>
    <t>60 ECV</t>
  </si>
  <si>
    <t>1.50 EUR</t>
  </si>
  <si>
    <t>Vom Liegeplatz sind es wenige Minuten zu Fuß ins Stadtviertel Santa Catalina und zum dortigen Strand. Die Altstadt ist etwa 5 km entfernt und einfach mit dem Bus oder Taxi zu erreichen.</t>
  </si>
  <si>
    <t xml:space="preserve">Ins  Zentrum der Stadt igelangt man vom Hafenausgang nach etwa 10 Minuten Fußweg. </t>
  </si>
  <si>
    <t>Ein kostenfreier Shuttlebus bringt Sie zum Hafenausgang. Von dort ist das Stadtzentrum etwa 1.5km entfernt.</t>
  </si>
  <si>
    <t>Vom Hafen gelanen Sie nach etwa 1km ins Stadtzentrum</t>
  </si>
  <si>
    <t>Ein kostenfreier Shuttlebus bringt Sie zum Hafenausgang. Von dort ist das Stadtzentrum etwa 10 Min. Fußweg  entfernt.</t>
  </si>
  <si>
    <t>Die Anlegestelle der Tenderboote befindet sich etwa 1.5km vom Ortszentrum entfernt.</t>
  </si>
  <si>
    <t>Vom Terminal erreichen Sie das Stadtzentrum nach etwa 10 Minuten Fußweg</t>
  </si>
  <si>
    <t>Von der Anlegestelle der Tenderboote sinde es etwa 2 KM bis zum Ortszentrum.</t>
  </si>
  <si>
    <t xml:space="preserve">Das Stadtzentrum ist etwa 2km vom Hafen entfernt. </t>
  </si>
  <si>
    <t>Ein kostenfreier Shuttlebus bringt Sie zum Hafenausgang.</t>
  </si>
  <si>
    <t>AM 2 shuttle 10 pax
PM 4 shuttle 10 pax
1 round 25 mins</t>
  </si>
  <si>
    <r>
      <t xml:space="preserve">INTERCRUISES
</t>
    </r>
    <r>
      <rPr>
        <b/>
        <sz val="11"/>
        <color theme="1"/>
        <rFont val="Calibri"/>
        <family val="2"/>
        <scheme val="minor"/>
      </rPr>
      <t>Linda Araújo</t>
    </r>
    <r>
      <rPr>
        <sz val="11"/>
        <color theme="1"/>
        <rFont val="Calibri"/>
        <family val="2"/>
        <scheme val="minor"/>
      </rPr>
      <t xml:space="preserve">
+238 991 48 48 
</t>
    </r>
    <r>
      <rPr>
        <b/>
        <sz val="11"/>
        <color theme="1"/>
        <rFont val="Calibri"/>
        <family val="2"/>
        <scheme val="minor"/>
      </rPr>
      <t>Bruna Gomes</t>
    </r>
    <r>
      <rPr>
        <sz val="11"/>
        <color theme="1"/>
        <rFont val="Calibri"/>
        <family val="2"/>
        <scheme val="minor"/>
      </rPr>
      <t xml:space="preserve">
+238 580 25 97
capeverde@intercruises.com	</t>
    </r>
  </si>
  <si>
    <t>Höhepunkte São Vicentes</t>
  </si>
  <si>
    <t>Panoramafahrt São Vicente</t>
  </si>
  <si>
    <t>Highlights Mindelo</t>
  </si>
  <si>
    <t>Praia (Santiago)</t>
  </si>
  <si>
    <t>PORT OF RECIFE
PIER #2</t>
  </si>
  <si>
    <t>SANTA CATALINA PONIENTE 
INTERIOR 1-17</t>
  </si>
  <si>
    <t>CONTERMAS
PIER 1-2</t>
  </si>
  <si>
    <t>401</t>
  </si>
  <si>
    <t>402</t>
  </si>
  <si>
    <t>411</t>
  </si>
  <si>
    <t>412</t>
  </si>
  <si>
    <t>413</t>
  </si>
  <si>
    <t>421</t>
  </si>
  <si>
    <t>422</t>
  </si>
  <si>
    <t>423</t>
  </si>
  <si>
    <t>424</t>
  </si>
  <si>
    <t>405</t>
  </si>
  <si>
    <t>406</t>
  </si>
  <si>
    <t>414</t>
  </si>
  <si>
    <t>425</t>
  </si>
  <si>
    <t>426</t>
  </si>
  <si>
    <t>427</t>
  </si>
  <si>
    <t>442</t>
  </si>
  <si>
    <t>482</t>
  </si>
  <si>
    <t>472</t>
  </si>
  <si>
    <t>452</t>
  </si>
  <si>
    <t>439</t>
  </si>
  <si>
    <t>438</t>
  </si>
  <si>
    <t>458</t>
  </si>
  <si>
    <t>455</t>
  </si>
  <si>
    <t>471</t>
  </si>
  <si>
    <t>491</t>
  </si>
  <si>
    <t>441</t>
  </si>
  <si>
    <t>481</t>
  </si>
  <si>
    <t>492</t>
  </si>
  <si>
    <t>462</t>
  </si>
  <si>
    <t>443</t>
  </si>
  <si>
    <t>451</t>
  </si>
  <si>
    <t>473</t>
  </si>
  <si>
    <t>474</t>
  </si>
  <si>
    <t>493</t>
  </si>
  <si>
    <t>494</t>
  </si>
  <si>
    <t>461</t>
  </si>
  <si>
    <t>463</t>
  </si>
  <si>
    <t>464</t>
  </si>
  <si>
    <t>484</t>
  </si>
  <si>
    <t>454</t>
  </si>
  <si>
    <t>465</t>
  </si>
  <si>
    <t>456</t>
  </si>
  <si>
    <t>466</t>
  </si>
  <si>
    <t>457</t>
  </si>
  <si>
    <t>467</t>
  </si>
  <si>
    <t>468</t>
  </si>
  <si>
    <t>485</t>
  </si>
  <si>
    <t>495</t>
  </si>
  <si>
    <t>497/501</t>
  </si>
  <si>
    <t>498/502</t>
  </si>
  <si>
    <t>499/503</t>
  </si>
  <si>
    <t>511</t>
  </si>
  <si>
    <t>512</t>
  </si>
  <si>
    <t>513</t>
  </si>
  <si>
    <t>514</t>
  </si>
  <si>
    <t>Micro Bus</t>
  </si>
  <si>
    <t>459</t>
  </si>
  <si>
    <t>Van, Heli (ME mgl?)</t>
  </si>
  <si>
    <t>Cable Car</t>
  </si>
  <si>
    <t>Panoramafahrt Montevideo A</t>
  </si>
  <si>
    <t>Panoramafahrt Montevideo B</t>
  </si>
  <si>
    <t>2 hrs lt PRS1</t>
  </si>
  <si>
    <t>Montevideo per Fahrrad A</t>
  </si>
  <si>
    <t>Montevideo per Fahrrad B</t>
  </si>
  <si>
    <t>Highlights Montevideo A</t>
  </si>
  <si>
    <t>Highlights Montevideo B</t>
  </si>
  <si>
    <t>483A</t>
  </si>
  <si>
    <t>483B</t>
  </si>
  <si>
    <t>486A</t>
  </si>
  <si>
    <t>486B</t>
  </si>
  <si>
    <t>17:30 BS CV</t>
  </si>
  <si>
    <t>12:00 BS bis BUE</t>
  </si>
  <si>
    <t>Shuttle Praia</t>
  </si>
  <si>
    <t>LB Rio</t>
  </si>
  <si>
    <t>Postkarten Afrika</t>
  </si>
  <si>
    <t>Promo Magnete</t>
  </si>
  <si>
    <t>Postkarten</t>
  </si>
  <si>
    <t>AbreiseInfo</t>
  </si>
  <si>
    <t>Tefra</t>
  </si>
  <si>
    <t>LB MVD</t>
  </si>
  <si>
    <t>Ein kostenpflichtiger Shuttle bringt sie vom Liegeplatz in das ca. 3.5 km entfernte Stadtzentrum.</t>
  </si>
  <si>
    <t>Mindelo 
(Sao Vicente)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</si>
</sst>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.mm\.yy"/>
    <numFmt numFmtId="165" formatCode="#,##0_ ;[Red]\-#,##0\ "/>
    <numFmt numFmtId="166" formatCode="dd\-mmm\-yy;@"/>
    <numFmt numFmtId="167" formatCode="ddd;@"/>
    <numFmt numFmtId="168" formatCode="hh:mm;@"/>
    <numFmt numFmtId="169" formatCode="0.\-"/>
    <numFmt numFmtId="170" formatCode="ddd"/>
  </numFmts>
  <fonts count="1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2"/>
      <color rgb="FF0061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" fontId="5" fillId="0" borderId="0"/>
    <xf numFmtId="0" fontId="8" fillId="3" borderId="0" applyNumberFormat="0" applyBorder="0" applyAlignment="0" applyProtection="0"/>
  </cellStyleXfs>
  <cellXfs count="101">
    <xf numFmtId="0" fontId="0" fillId="0" borderId="0" xfId="0"/>
    <xf numFmtId="49" fontId="6" fillId="4" borderId="0" xfId="1" applyNumberFormat="1" applyFont="1" applyFill="1" applyAlignment="1">
      <alignment horizontal="left" vertical="top" wrapText="1"/>
    </xf>
    <xf numFmtId="49" fontId="9" fillId="4" borderId="0" xfId="1" applyNumberFormat="1" applyFont="1" applyFill="1" applyAlignment="1">
      <alignment horizontal="left" vertical="top" wrapText="1"/>
    </xf>
    <xf numFmtId="49" fontId="6" fillId="4" borderId="0" xfId="0" applyNumberFormat="1" applyFont="1" applyFill="1" applyAlignment="1">
      <alignment horizontal="left" vertical="center" wrapText="1"/>
    </xf>
    <xf numFmtId="164" fontId="6" fillId="4" borderId="0" xfId="0" applyNumberFormat="1" applyFont="1" applyFill="1" applyAlignment="1">
      <alignment horizontal="left" vertical="center" wrapText="1"/>
    </xf>
    <xf numFmtId="1" fontId="6" fillId="4" borderId="0" xfId="0" applyNumberFormat="1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166" fontId="6" fillId="4" borderId="0" xfId="1" applyNumberFormat="1" applyFont="1" applyFill="1" applyAlignment="1">
      <alignment horizontal="left" vertical="top" wrapText="1"/>
    </xf>
    <xf numFmtId="167" fontId="6" fillId="4" borderId="0" xfId="1" applyNumberFormat="1" applyFont="1" applyFill="1" applyAlignment="1">
      <alignment horizontal="left" vertical="top" wrapText="1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6" fillId="4" borderId="0" xfId="1" applyNumberFormat="1" applyFont="1" applyFill="1" applyAlignment="1">
      <alignment horizontal="left" vertical="top" wrapText="1"/>
    </xf>
    <xf numFmtId="169" fontId="6" fillId="4" borderId="0" xfId="0" applyNumberFormat="1" applyFont="1" applyFill="1" applyAlignment="1">
      <alignment horizontal="left" vertical="center" wrapText="1"/>
    </xf>
    <xf numFmtId="168" fontId="6" fillId="4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66" fontId="5" fillId="0" borderId="0" xfId="0" applyNumberFormat="1" applyFont="1" applyAlignment="1">
      <alignment horizontal="left" vertical="top" wrapText="1"/>
    </xf>
    <xf numFmtId="167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168" fontId="5" fillId="0" borderId="0" xfId="0" applyNumberFormat="1" applyFont="1" applyAlignment="1">
      <alignment horizontal="left" vertical="top" wrapText="1"/>
    </xf>
    <xf numFmtId="169" fontId="5" fillId="0" borderId="0" xfId="0" applyNumberFormat="1" applyFont="1" applyAlignment="1">
      <alignment horizontal="left" vertical="top" wrapText="1"/>
    </xf>
    <xf numFmtId="165" fontId="5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49" fontId="5" fillId="0" borderId="0" xfId="1" applyNumberFormat="1" applyAlignment="1">
      <alignment horizontal="left" vertical="top" wrapText="1"/>
    </xf>
    <xf numFmtId="168" fontId="5" fillId="0" borderId="0" xfId="1" applyNumberFormat="1" applyAlignment="1">
      <alignment horizontal="left" vertical="top" wrapText="1"/>
    </xf>
    <xf numFmtId="169" fontId="5" fillId="0" borderId="0" xfId="1" applyNumberFormat="1" applyAlignment="1">
      <alignment horizontal="left" vertical="top" wrapText="1"/>
    </xf>
    <xf numFmtId="165" fontId="5" fillId="0" borderId="0" xfId="1" applyNumberFormat="1" applyAlignment="1">
      <alignment horizontal="left" vertical="top" wrapText="1"/>
    </xf>
    <xf numFmtId="0" fontId="5" fillId="0" borderId="0" xfId="1" applyNumberFormat="1" applyAlignment="1">
      <alignment horizontal="left" vertical="top"/>
    </xf>
    <xf numFmtId="4" fontId="5" fillId="0" borderId="0" xfId="1" applyAlignment="1">
      <alignment horizontal="left" vertical="top"/>
    </xf>
    <xf numFmtId="166" fontId="5" fillId="0" borderId="0" xfId="1" applyNumberFormat="1" applyAlignment="1">
      <alignment horizontal="left" vertical="top" wrapText="1"/>
    </xf>
    <xf numFmtId="167" fontId="5" fillId="0" borderId="0" xfId="1" applyNumberFormat="1" applyAlignment="1">
      <alignment horizontal="left" vertical="top" wrapText="1"/>
    </xf>
    <xf numFmtId="164" fontId="10" fillId="5" borderId="1" xfId="1" applyNumberFormat="1" applyFont="1" applyFill="1" applyBorder="1" applyAlignment="1">
      <alignment horizontal="center" vertical="center" wrapText="1"/>
    </xf>
    <xf numFmtId="49" fontId="10" fillId="5" borderId="1" xfId="1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165" fontId="10" fillId="5" borderId="1" xfId="0" applyNumberFormat="1" applyFont="1" applyFill="1" applyBorder="1" applyAlignment="1">
      <alignment horizontal="center" vertical="center" wrapText="1"/>
    </xf>
    <xf numFmtId="164" fontId="11" fillId="6" borderId="1" xfId="1" applyNumberFormat="1" applyFont="1" applyFill="1" applyBorder="1" applyAlignment="1">
      <alignment horizontal="left" vertical="center" wrapText="1" indent="1"/>
    </xf>
    <xf numFmtId="170" fontId="11" fillId="6" borderId="1" xfId="1" applyNumberFormat="1" applyFont="1" applyFill="1" applyBorder="1" applyAlignment="1">
      <alignment horizontal="center" vertical="center" wrapText="1"/>
    </xf>
    <xf numFmtId="49" fontId="12" fillId="6" borderId="1" xfId="1" applyNumberFormat="1" applyFont="1" applyFill="1" applyBorder="1" applyAlignment="1">
      <alignment horizontal="center" vertical="center" wrapText="1"/>
    </xf>
    <xf numFmtId="49" fontId="13" fillId="6" borderId="1" xfId="1" applyNumberFormat="1" applyFont="1" applyFill="1" applyBorder="1" applyAlignment="1">
      <alignment horizontal="center" vertical="center" wrapText="1"/>
    </xf>
    <xf numFmtId="49" fontId="12" fillId="6" borderId="1" xfId="1" applyNumberFormat="1" applyFont="1" applyFill="1" applyBorder="1" applyAlignment="1">
      <alignment horizontal="left" vertical="center" wrapText="1" indent="1"/>
    </xf>
    <xf numFmtId="49" fontId="13" fillId="6" borderId="1" xfId="1" applyNumberFormat="1" applyFont="1" applyFill="1" applyBorder="1" applyAlignment="1">
      <alignment horizontal="left" vertical="center" wrapText="1" indent="1"/>
    </xf>
    <xf numFmtId="49" fontId="14" fillId="6" borderId="1" xfId="1" applyNumberFormat="1" applyFont="1" applyFill="1" applyBorder="1" applyAlignment="1">
      <alignment horizontal="left" vertical="center" wrapText="1" indent="1"/>
    </xf>
    <xf numFmtId="165" fontId="14" fillId="6" borderId="1" xfId="0" applyNumberFormat="1" applyFont="1" applyFill="1" applyBorder="1" applyAlignment="1">
      <alignment horizontal="left" vertical="center" wrapText="1" indent="1"/>
    </xf>
    <xf numFmtId="164" fontId="11" fillId="6" borderId="1" xfId="0" applyNumberFormat="1" applyFont="1" applyFill="1" applyBorder="1" applyAlignment="1">
      <alignment horizontal="left" vertical="center" wrapText="1" indent="1"/>
    </xf>
    <xf numFmtId="49" fontId="12" fillId="6" borderId="1" xfId="0" applyNumberFormat="1" applyFont="1" applyFill="1" applyBorder="1" applyAlignment="1">
      <alignment horizontal="center" vertical="center" wrapText="1"/>
    </xf>
    <xf numFmtId="20" fontId="13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 indent="1"/>
    </xf>
    <xf numFmtId="20" fontId="13" fillId="6" borderId="1" xfId="2" applyNumberFormat="1" applyFont="1" applyFill="1" applyBorder="1" applyAlignment="1">
      <alignment horizontal="left" vertical="center" wrapText="1" indent="1"/>
    </xf>
    <xf numFmtId="49" fontId="15" fillId="6" borderId="1" xfId="1" applyNumberFormat="1" applyFont="1" applyFill="1" applyBorder="1" applyAlignment="1">
      <alignment horizontal="left" vertical="center" wrapText="1" indent="1"/>
    </xf>
    <xf numFmtId="165" fontId="14" fillId="6" borderId="1" xfId="1" applyNumberFormat="1" applyFont="1" applyFill="1" applyBorder="1" applyAlignment="1">
      <alignment horizontal="left" vertical="center" wrapText="1" indent="1"/>
    </xf>
    <xf numFmtId="20" fontId="13" fillId="6" borderId="1" xfId="1" applyNumberFormat="1" applyFont="1" applyFill="1" applyBorder="1" applyAlignment="1">
      <alignment horizontal="center" vertical="center" wrapText="1"/>
    </xf>
    <xf numFmtId="20" fontId="15" fillId="6" borderId="1" xfId="0" applyNumberFormat="1" applyFont="1" applyFill="1" applyBorder="1" applyAlignment="1">
      <alignment horizontal="left" vertical="center" wrapText="1" indent="1"/>
    </xf>
    <xf numFmtId="164" fontId="11" fillId="2" borderId="1" xfId="1" applyNumberFormat="1" applyFont="1" applyFill="1" applyBorder="1" applyAlignment="1">
      <alignment horizontal="left" vertical="center" wrapText="1" indent="1"/>
    </xf>
    <xf numFmtId="170" fontId="11" fillId="2" borderId="1" xfId="1" applyNumberFormat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left" vertical="center" wrapText="1" indent="1"/>
    </xf>
    <xf numFmtId="20" fontId="15" fillId="2" borderId="1" xfId="0" applyNumberFormat="1" applyFont="1" applyFill="1" applyBorder="1" applyAlignment="1">
      <alignment horizontal="left" vertical="center" wrapText="1" indent="1"/>
    </xf>
    <xf numFmtId="165" fontId="14" fillId="2" borderId="1" xfId="1" applyNumberFormat="1" applyFont="1" applyFill="1" applyBorder="1" applyAlignment="1">
      <alignment horizontal="left" vertical="center" wrapText="1" indent="1"/>
    </xf>
    <xf numFmtId="49" fontId="12" fillId="5" borderId="1" xfId="1" applyNumberFormat="1" applyFont="1" applyFill="1" applyBorder="1" applyAlignment="1">
      <alignment horizontal="center" vertical="center" wrapText="1"/>
    </xf>
    <xf numFmtId="49" fontId="12" fillId="5" borderId="1" xfId="1" applyNumberFormat="1" applyFont="1" applyFill="1" applyBorder="1" applyAlignment="1">
      <alignment horizontal="left" vertical="center" wrapText="1"/>
    </xf>
    <xf numFmtId="20" fontId="13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left" vertical="center" wrapText="1" indent="1"/>
    </xf>
    <xf numFmtId="20" fontId="13" fillId="2" borderId="1" xfId="2" applyNumberFormat="1" applyFont="1" applyFill="1" applyBorder="1" applyAlignment="1">
      <alignment horizontal="left" vertical="center" wrapText="1" indent="1"/>
    </xf>
    <xf numFmtId="20" fontId="13" fillId="2" borderId="1" xfId="1" applyNumberFormat="1" applyFont="1" applyFill="1" applyBorder="1" applyAlignment="1">
      <alignment horizontal="center" vertical="center" wrapText="1"/>
    </xf>
    <xf numFmtId="49" fontId="13" fillId="2" borderId="1" xfId="1" applyNumberFormat="1" applyFont="1" applyFill="1" applyBorder="1" applyAlignment="1">
      <alignment horizontal="left" vertical="center" wrapText="1" indent="1"/>
    </xf>
    <xf numFmtId="0" fontId="7" fillId="0" borderId="0" xfId="0" applyFont="1"/>
    <xf numFmtId="49" fontId="13" fillId="2" borderId="1" xfId="0" applyNumberFormat="1" applyFont="1" applyFill="1" applyBorder="1" applyAlignment="1">
      <alignment horizontal="center" vertical="center" wrapText="1"/>
    </xf>
    <xf numFmtId="49" fontId="13" fillId="2" borderId="1" xfId="1" applyNumberFormat="1" applyFont="1" applyFill="1" applyBorder="1" applyAlignment="1">
      <alignment horizontal="center" vertical="center" wrapText="1"/>
    </xf>
    <xf numFmtId="49" fontId="10" fillId="5" borderId="1" xfId="1" applyNumberFormat="1" applyFont="1" applyFill="1" applyBorder="1" applyAlignment="1">
      <alignment horizontal="left" vertical="center" wrapText="1" indent="1"/>
    </xf>
    <xf numFmtId="164" fontId="6" fillId="5" borderId="1" xfId="0" applyNumberFormat="1" applyFont="1" applyFill="1" applyBorder="1" applyAlignment="1">
      <alignment horizontal="left" vertical="center" wrapText="1" indent="1"/>
    </xf>
    <xf numFmtId="49" fontId="6" fillId="5" borderId="1" xfId="1" applyNumberFormat="1" applyFont="1" applyFill="1" applyBorder="1" applyAlignment="1">
      <alignment horizontal="left" vertical="center" wrapText="1" indent="1"/>
    </xf>
    <xf numFmtId="165" fontId="13" fillId="6" borderId="1" xfId="0" applyNumberFormat="1" applyFont="1" applyFill="1" applyBorder="1" applyAlignment="1">
      <alignment horizontal="left" vertical="center" wrapText="1" indent="1"/>
    </xf>
    <xf numFmtId="165" fontId="12" fillId="6" borderId="1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168" fontId="5" fillId="7" borderId="0" xfId="1" applyNumberFormat="1" applyFill="1" applyAlignment="1">
      <alignment horizontal="left" vertical="top" wrapText="1"/>
    </xf>
    <xf numFmtId="165" fontId="13" fillId="6" borderId="1" xfId="0" quotePrefix="1" applyNumberFormat="1" applyFont="1" applyFill="1" applyBorder="1" applyAlignment="1">
      <alignment horizontal="left" vertical="center" wrapText="1" indent="1"/>
    </xf>
    <xf numFmtId="165" fontId="16" fillId="8" borderId="1" xfId="0" applyNumberFormat="1" applyFont="1" applyFill="1" applyBorder="1" applyAlignment="1">
      <alignment horizontal="left" vertical="center" wrapText="1" indent="1"/>
    </xf>
    <xf numFmtId="165" fontId="16" fillId="8" borderId="5" xfId="0" applyNumberFormat="1" applyFont="1" applyFill="1" applyBorder="1" applyAlignment="1">
      <alignment horizontal="left" vertical="center" wrapText="1" indent="1"/>
    </xf>
    <xf numFmtId="165" fontId="16" fillId="8" borderId="4" xfId="0" applyNumberFormat="1" applyFont="1" applyFill="1" applyBorder="1" applyAlignment="1">
      <alignment horizontal="left" vertical="center" wrapText="1" indent="1"/>
    </xf>
    <xf numFmtId="165" fontId="16" fillId="8" borderId="6" xfId="0" applyNumberFormat="1" applyFont="1" applyFill="1" applyBorder="1" applyAlignment="1">
      <alignment horizontal="left" vertical="center" wrapText="1" indent="1"/>
    </xf>
    <xf numFmtId="165" fontId="4" fillId="6" borderId="1" xfId="0" applyNumberFormat="1" applyFont="1" applyFill="1" applyBorder="1" applyAlignment="1">
      <alignment horizontal="left" vertical="center" wrapText="1" indent="1"/>
    </xf>
    <xf numFmtId="168" fontId="5" fillId="0" borderId="0" xfId="1" applyNumberFormat="1" applyFill="1" applyAlignment="1">
      <alignment horizontal="left" vertical="top" wrapText="1"/>
    </xf>
    <xf numFmtId="49" fontId="7" fillId="0" borderId="0" xfId="1" applyNumberFormat="1" applyFont="1" applyAlignment="1">
      <alignment horizontal="left" vertical="top" wrapText="1"/>
    </xf>
    <xf numFmtId="49" fontId="14" fillId="2" borderId="1" xfId="1" applyNumberFormat="1" applyFont="1" applyFill="1" applyBorder="1" applyAlignment="1">
      <alignment horizontal="left" vertical="center" wrapText="1" indent="1"/>
    </xf>
    <xf numFmtId="165" fontId="3" fillId="6" borderId="1" xfId="0" applyNumberFormat="1" applyFont="1" applyFill="1" applyBorder="1" applyAlignment="1">
      <alignment horizontal="left" vertical="center" wrapText="1" indent="1"/>
    </xf>
    <xf numFmtId="165" fontId="2" fillId="6" borderId="1" xfId="0" applyNumberFormat="1" applyFont="1" applyFill="1" applyBorder="1" applyAlignment="1">
      <alignment horizontal="left" vertical="center" wrapText="1" indent="1"/>
    </xf>
    <xf numFmtId="165" fontId="12" fillId="6" borderId="2" xfId="0" applyNumberFormat="1" applyFont="1" applyFill="1" applyBorder="1" applyAlignment="1">
      <alignment horizontal="center" vertical="center" wrapText="1"/>
    </xf>
    <xf numFmtId="165" fontId="12" fillId="6" borderId="4" xfId="0" applyNumberFormat="1" applyFont="1" applyFill="1" applyBorder="1" applyAlignment="1">
      <alignment horizontal="center" vertical="center" wrapText="1"/>
    </xf>
    <xf numFmtId="165" fontId="12" fillId="6" borderId="2" xfId="0" applyNumberFormat="1" applyFont="1" applyFill="1" applyBorder="1" applyAlignment="1">
      <alignment horizontal="left" vertical="center" wrapText="1" indent="1"/>
    </xf>
    <xf numFmtId="165" fontId="12" fillId="6" borderId="4" xfId="0" applyNumberFormat="1" applyFont="1" applyFill="1" applyBorder="1" applyAlignment="1">
      <alignment horizontal="left" vertical="center" wrapText="1" indent="1"/>
    </xf>
    <xf numFmtId="165" fontId="13" fillId="6" borderId="2" xfId="0" applyNumberFormat="1" applyFont="1" applyFill="1" applyBorder="1" applyAlignment="1">
      <alignment horizontal="left" vertical="center" wrapText="1" indent="1"/>
    </xf>
    <xf numFmtId="165" fontId="13" fillId="6" borderId="4" xfId="0" applyNumberFormat="1" applyFont="1" applyFill="1" applyBorder="1" applyAlignment="1">
      <alignment horizontal="left" vertical="center" wrapText="1" indent="1"/>
    </xf>
    <xf numFmtId="165" fontId="4" fillId="6" borderId="2" xfId="0" applyNumberFormat="1" applyFont="1" applyFill="1" applyBorder="1" applyAlignment="1">
      <alignment horizontal="left" vertical="center" wrapText="1" indent="1"/>
    </xf>
    <xf numFmtId="165" fontId="2" fillId="6" borderId="2" xfId="0" applyNumberFormat="1" applyFont="1" applyFill="1" applyBorder="1" applyAlignment="1">
      <alignment horizontal="left" vertical="center" wrapText="1" indent="1"/>
    </xf>
    <xf numFmtId="165" fontId="13" fillId="6" borderId="3" xfId="0" applyNumberFormat="1" applyFont="1" applyFill="1" applyBorder="1" applyAlignment="1">
      <alignment horizontal="left" vertical="center" wrapText="1" indent="1"/>
    </xf>
    <xf numFmtId="165" fontId="12" fillId="6" borderId="3" xfId="0" applyNumberFormat="1" applyFont="1" applyFill="1" applyBorder="1" applyAlignment="1">
      <alignment horizontal="center" vertical="center" wrapText="1"/>
    </xf>
    <xf numFmtId="165" fontId="12" fillId="6" borderId="3" xfId="0" applyNumberFormat="1" applyFont="1" applyFill="1" applyBorder="1" applyAlignment="1">
      <alignment horizontal="left" vertical="center" wrapText="1" indent="1"/>
    </xf>
    <xf numFmtId="165" fontId="1" fillId="6" borderId="2" xfId="0" applyNumberFormat="1" applyFont="1" applyFill="1" applyBorder="1" applyAlignment="1">
      <alignment horizontal="left" vertical="center" wrapText="1" indent="1"/>
    </xf>
    <xf numFmtId="165" fontId="1" fillId="6" borderId="1" xfId="0" applyNumberFormat="1" applyFont="1" applyFill="1" applyBorder="1" applyAlignment="1">
      <alignment horizontal="left" vertical="center" wrapText="1" indent="1"/>
    </xf>
  </cellXfs>
  <cellStyles count="3">
    <cellStyle name="Good" xfId="2" builtinId="26"/>
    <cellStyle name="Normal" xfId="0" builtinId="0"/>
    <cellStyle name="Standard 34" xfId="1" xr:uid="{00000000-0005-0000-0000-000001000000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71"/>
  <sheetViews>
    <sheetView tabSelected="1" zoomScale="98" workbookViewId="0">
      <selection activeCell="H65" sqref="H65:T68"/>
    </sheetView>
  </sheetViews>
  <sheetFormatPr defaultColWidth="10.85546875" defaultRowHeight="12.75" x14ac:dyDescent="0.2"/>
  <cols>
    <col min="1" max="1" width="9.28515625" style="10" bestFit="1" customWidth="1"/>
    <col min="2" max="2" width="7.85546875" style="11" customWidth="1"/>
    <col min="3" max="3" width="7.85546875" style="7" customWidth="1"/>
    <col min="4" max="5" width="7.85546875" style="16" customWidth="1"/>
    <col min="6" max="6" width="19.140625" style="7" bestFit="1" customWidth="1"/>
    <col min="7" max="7" width="9.85546875" style="7" bestFit="1" customWidth="1"/>
    <col min="8" max="8" width="8" style="7" bestFit="1" customWidth="1"/>
    <col min="9" max="9" width="52.85546875" style="7" bestFit="1" customWidth="1"/>
    <col min="10" max="10" width="8.140625" style="17" bestFit="1" customWidth="1"/>
    <col min="11" max="12" width="9.140625" style="16" bestFit="1" customWidth="1"/>
    <col min="13" max="13" width="8" style="16" bestFit="1" customWidth="1"/>
    <col min="14" max="14" width="7.28515625" style="7" bestFit="1" customWidth="1"/>
    <col min="15" max="15" width="6.28515625" style="7" bestFit="1" customWidth="1"/>
    <col min="16" max="16" width="9.7109375" style="7" bestFit="1" customWidth="1"/>
    <col min="17" max="17" width="9.85546875" style="7" bestFit="1" customWidth="1"/>
    <col min="18" max="18" width="11.42578125" style="7" bestFit="1" customWidth="1"/>
    <col min="19" max="19" width="8.7109375" style="7" bestFit="1" customWidth="1"/>
    <col min="20" max="20" width="39.85546875" style="7" customWidth="1"/>
    <col min="21" max="21" width="7.7109375" style="7" bestFit="1" customWidth="1"/>
    <col min="22" max="22" width="12.140625" style="7" bestFit="1" customWidth="1"/>
    <col min="23" max="16384" width="10.85546875" style="7"/>
  </cols>
  <sheetData>
    <row r="1" spans="1:40" ht="25.5" x14ac:dyDescent="0.2">
      <c r="A1" s="8" t="s">
        <v>77</v>
      </c>
      <c r="B1" s="9" t="s">
        <v>54</v>
      </c>
      <c r="C1" s="1" t="s">
        <v>70</v>
      </c>
      <c r="D1" s="12" t="s">
        <v>56</v>
      </c>
      <c r="E1" s="12" t="s">
        <v>57</v>
      </c>
      <c r="F1" s="1" t="s">
        <v>78</v>
      </c>
      <c r="G1" s="1" t="s">
        <v>58</v>
      </c>
      <c r="H1" s="2" t="s">
        <v>59</v>
      </c>
      <c r="I1" s="1" t="s">
        <v>2</v>
      </c>
      <c r="J1" s="13" t="s">
        <v>79</v>
      </c>
      <c r="K1" s="14" t="s">
        <v>60</v>
      </c>
      <c r="L1" s="14" t="s">
        <v>61</v>
      </c>
      <c r="M1" s="14" t="s">
        <v>62</v>
      </c>
      <c r="N1" s="3" t="s">
        <v>75</v>
      </c>
      <c r="O1" s="4" t="s">
        <v>63</v>
      </c>
      <c r="P1" s="5" t="s">
        <v>64</v>
      </c>
      <c r="Q1" s="3" t="s">
        <v>65</v>
      </c>
      <c r="R1" s="15" t="s">
        <v>66</v>
      </c>
      <c r="S1" s="15" t="s">
        <v>67</v>
      </c>
      <c r="T1" s="15" t="s">
        <v>68</v>
      </c>
      <c r="U1" s="15" t="s">
        <v>69</v>
      </c>
      <c r="V1" s="15" t="s">
        <v>76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hidden="1" x14ac:dyDescent="0.2">
      <c r="A2" s="18">
        <v>45346</v>
      </c>
      <c r="B2" s="19">
        <f t="shared" ref="B2:B5" si="0">A2</f>
        <v>45346</v>
      </c>
      <c r="C2" s="20" t="s">
        <v>71</v>
      </c>
      <c r="D2" s="21">
        <v>0.33333333333333331</v>
      </c>
      <c r="E2" s="21" t="s">
        <v>27</v>
      </c>
      <c r="F2" s="20" t="s">
        <v>91</v>
      </c>
      <c r="G2" s="20" t="s">
        <v>92</v>
      </c>
      <c r="H2" s="20" t="s">
        <v>190</v>
      </c>
      <c r="I2" s="20" t="s">
        <v>93</v>
      </c>
      <c r="J2" s="22">
        <v>29</v>
      </c>
      <c r="K2" s="21"/>
      <c r="L2" s="21"/>
      <c r="M2" s="21">
        <v>0.25</v>
      </c>
      <c r="N2" s="23"/>
      <c r="O2" s="23"/>
      <c r="Q2" s="20"/>
      <c r="R2" s="24"/>
      <c r="S2" s="24"/>
      <c r="T2" s="24" t="s">
        <v>96</v>
      </c>
      <c r="U2" s="20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40" hidden="1" x14ac:dyDescent="0.2">
      <c r="A3" s="18">
        <v>45346</v>
      </c>
      <c r="B3" s="19">
        <f t="shared" si="0"/>
        <v>45346</v>
      </c>
      <c r="C3" s="20" t="s">
        <v>71</v>
      </c>
      <c r="D3" s="21">
        <v>0.33333333333333331</v>
      </c>
      <c r="E3" s="21" t="s">
        <v>27</v>
      </c>
      <c r="F3" s="20" t="s">
        <v>91</v>
      </c>
      <c r="G3" s="20" t="s">
        <v>92</v>
      </c>
      <c r="H3" s="20" t="s">
        <v>191</v>
      </c>
      <c r="I3" s="20" t="s">
        <v>95</v>
      </c>
      <c r="J3" s="22">
        <v>69</v>
      </c>
      <c r="K3" s="21"/>
      <c r="L3" s="21"/>
      <c r="M3" s="21">
        <v>0.33333333333333331</v>
      </c>
      <c r="N3" s="23"/>
      <c r="O3" s="23"/>
      <c r="Q3" s="20"/>
      <c r="R3" s="24"/>
      <c r="S3" s="24" t="s">
        <v>73</v>
      </c>
      <c r="T3" s="24" t="s">
        <v>96</v>
      </c>
      <c r="U3" s="20" t="s">
        <v>97</v>
      </c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</row>
    <row r="4" spans="1:40" hidden="1" x14ac:dyDescent="0.2">
      <c r="A4" s="18">
        <v>45347</v>
      </c>
      <c r="B4" s="19">
        <f t="shared" si="0"/>
        <v>45347</v>
      </c>
      <c r="C4" s="20" t="s">
        <v>71</v>
      </c>
      <c r="D4" s="21" t="s">
        <v>27</v>
      </c>
      <c r="E4" s="21">
        <v>0.75</v>
      </c>
      <c r="F4" s="20" t="s">
        <v>91</v>
      </c>
      <c r="G4" s="20" t="s">
        <v>92</v>
      </c>
      <c r="H4" s="20" t="s">
        <v>199</v>
      </c>
      <c r="I4" s="20" t="s">
        <v>91</v>
      </c>
      <c r="J4" s="22">
        <v>35</v>
      </c>
      <c r="K4" s="21"/>
      <c r="L4" s="21"/>
      <c r="M4" s="21">
        <v>0.16666666666666666</v>
      </c>
      <c r="N4" s="23"/>
      <c r="O4" s="23"/>
      <c r="Q4" s="20"/>
      <c r="R4" s="24"/>
      <c r="S4" s="24"/>
      <c r="T4" s="24" t="s">
        <v>96</v>
      </c>
      <c r="U4" s="20" t="s">
        <v>1</v>
      </c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40" hidden="1" x14ac:dyDescent="0.2">
      <c r="A5" s="18">
        <v>45347</v>
      </c>
      <c r="B5" s="19">
        <f t="shared" si="0"/>
        <v>45347</v>
      </c>
      <c r="C5" s="20" t="s">
        <v>71</v>
      </c>
      <c r="D5" s="21" t="s">
        <v>27</v>
      </c>
      <c r="E5" s="21">
        <v>0.75</v>
      </c>
      <c r="F5" s="20" t="s">
        <v>91</v>
      </c>
      <c r="G5" s="20" t="s">
        <v>92</v>
      </c>
      <c r="H5" s="20" t="s">
        <v>200</v>
      </c>
      <c r="I5" s="20" t="s">
        <v>94</v>
      </c>
      <c r="J5" s="22">
        <v>39</v>
      </c>
      <c r="K5" s="21"/>
      <c r="L5" s="21"/>
      <c r="M5" s="21">
        <v>0.16666666666666666</v>
      </c>
      <c r="N5" s="23"/>
      <c r="O5" s="23"/>
      <c r="Q5" s="20"/>
      <c r="R5" s="24"/>
      <c r="S5" s="24"/>
      <c r="T5" s="24" t="s">
        <v>96</v>
      </c>
      <c r="U5" s="20" t="s">
        <v>1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spans="1:40" hidden="1" x14ac:dyDescent="0.2">
      <c r="A6" s="18">
        <v>45350</v>
      </c>
      <c r="B6" s="19">
        <f>A6</f>
        <v>45350</v>
      </c>
      <c r="C6" s="20" t="s">
        <v>71</v>
      </c>
      <c r="D6" s="21">
        <v>0.33333333333333331</v>
      </c>
      <c r="E6" s="21">
        <v>0.75</v>
      </c>
      <c r="F6" s="20" t="s">
        <v>4</v>
      </c>
      <c r="G6" s="20" t="s">
        <v>80</v>
      </c>
      <c r="H6" s="20" t="s">
        <v>193</v>
      </c>
      <c r="I6" s="20" t="s">
        <v>5</v>
      </c>
      <c r="J6" s="22">
        <v>19</v>
      </c>
      <c r="K6" s="21">
        <v>0.38541666666666669</v>
      </c>
      <c r="L6" s="21">
        <f>K6+M6</f>
        <v>0.51041666666666674</v>
      </c>
      <c r="M6" s="21">
        <v>0.125</v>
      </c>
      <c r="N6" s="23">
        <v>27</v>
      </c>
      <c r="O6" s="23">
        <v>0</v>
      </c>
      <c r="Q6" s="20"/>
      <c r="R6" s="24">
        <v>80</v>
      </c>
      <c r="S6" s="24" t="s">
        <v>27</v>
      </c>
      <c r="T6" s="24"/>
      <c r="U6" s="20" t="s">
        <v>1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</row>
    <row r="7" spans="1:40" hidden="1" x14ac:dyDescent="0.2">
      <c r="A7" s="18">
        <v>45350</v>
      </c>
      <c r="B7" s="19">
        <f t="shared" ref="B7:B27" si="1">A7</f>
        <v>45350</v>
      </c>
      <c r="C7" s="25" t="s">
        <v>71</v>
      </c>
      <c r="D7" s="26" t="s">
        <v>3</v>
      </c>
      <c r="E7" s="26">
        <v>0.75</v>
      </c>
      <c r="F7" s="25" t="s">
        <v>4</v>
      </c>
      <c r="G7" s="20" t="s">
        <v>80</v>
      </c>
      <c r="H7" s="25" t="s">
        <v>194</v>
      </c>
      <c r="I7" s="25" t="s">
        <v>183</v>
      </c>
      <c r="J7" s="27">
        <v>39</v>
      </c>
      <c r="K7" s="21">
        <v>0.39583333333333331</v>
      </c>
      <c r="L7" s="21">
        <f t="shared" ref="L7:L9" si="2">K7+M7</f>
        <v>0.54166666666666663</v>
      </c>
      <c r="M7" s="26">
        <v>0.14583333333333334</v>
      </c>
      <c r="N7" s="28">
        <v>78</v>
      </c>
      <c r="O7" s="28">
        <v>0</v>
      </c>
      <c r="Q7" s="25"/>
      <c r="R7" s="29">
        <v>120</v>
      </c>
      <c r="S7" s="30" t="s">
        <v>27</v>
      </c>
      <c r="T7" s="30"/>
      <c r="U7" s="20" t="s">
        <v>1</v>
      </c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</row>
    <row r="8" spans="1:40" hidden="1" x14ac:dyDescent="0.2">
      <c r="A8" s="18">
        <v>45350</v>
      </c>
      <c r="B8" s="19">
        <f t="shared" si="1"/>
        <v>45350</v>
      </c>
      <c r="C8" s="25" t="s">
        <v>71</v>
      </c>
      <c r="D8" s="26" t="s">
        <v>3</v>
      </c>
      <c r="E8" s="26">
        <v>0.75</v>
      </c>
      <c r="F8" s="25" t="s">
        <v>4</v>
      </c>
      <c r="G8" s="20" t="s">
        <v>80</v>
      </c>
      <c r="H8" s="25" t="s">
        <v>192</v>
      </c>
      <c r="I8" s="25" t="s">
        <v>184</v>
      </c>
      <c r="J8" s="27">
        <v>29</v>
      </c>
      <c r="K8" s="21">
        <v>0.375</v>
      </c>
      <c r="L8" s="21">
        <f t="shared" si="2"/>
        <v>0.5</v>
      </c>
      <c r="M8" s="26">
        <v>0.125</v>
      </c>
      <c r="N8" s="28">
        <v>80</v>
      </c>
      <c r="O8" s="28">
        <v>0</v>
      </c>
      <c r="Q8" s="25"/>
      <c r="R8" s="29">
        <v>140</v>
      </c>
      <c r="S8" s="30" t="s">
        <v>27</v>
      </c>
      <c r="T8" s="30"/>
      <c r="U8" s="25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40" hidden="1" x14ac:dyDescent="0.2">
      <c r="A9" s="18">
        <v>45350</v>
      </c>
      <c r="B9" s="19">
        <f t="shared" si="1"/>
        <v>45350</v>
      </c>
      <c r="C9" s="25" t="s">
        <v>71</v>
      </c>
      <c r="D9" s="26" t="s">
        <v>3</v>
      </c>
      <c r="E9" s="26">
        <v>0.75</v>
      </c>
      <c r="F9" s="25" t="s">
        <v>4</v>
      </c>
      <c r="G9" s="20" t="s">
        <v>80</v>
      </c>
      <c r="H9" s="25" t="s">
        <v>201</v>
      </c>
      <c r="I9" s="25" t="s">
        <v>185</v>
      </c>
      <c r="J9" s="27">
        <v>39</v>
      </c>
      <c r="K9" s="21">
        <v>0.40625</v>
      </c>
      <c r="L9" s="21">
        <f t="shared" si="2"/>
        <v>0.55208333333333337</v>
      </c>
      <c r="M9" s="26">
        <v>0.14583333333333334</v>
      </c>
      <c r="N9" s="28">
        <v>74</v>
      </c>
      <c r="O9" s="28">
        <v>0</v>
      </c>
      <c r="Q9" s="25"/>
      <c r="R9" s="29">
        <v>100</v>
      </c>
      <c r="S9" s="30" t="s">
        <v>27</v>
      </c>
      <c r="T9" s="30"/>
      <c r="U9" s="20" t="s">
        <v>1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40" hidden="1" x14ac:dyDescent="0.2">
      <c r="A10" s="31">
        <v>45351</v>
      </c>
      <c r="B10" s="19">
        <f t="shared" ref="B10:B16" si="3">A10</f>
        <v>45351</v>
      </c>
      <c r="C10" s="25" t="s">
        <v>71</v>
      </c>
      <c r="D10" s="26" t="s">
        <v>3</v>
      </c>
      <c r="E10" s="26" t="s">
        <v>6</v>
      </c>
      <c r="F10" s="25" t="s">
        <v>7</v>
      </c>
      <c r="G10" s="25" t="s">
        <v>81</v>
      </c>
      <c r="H10" s="84" t="s">
        <v>195</v>
      </c>
      <c r="I10" s="25" t="s">
        <v>9</v>
      </c>
      <c r="J10" s="27">
        <v>69</v>
      </c>
      <c r="K10" s="26">
        <v>0.39583333333333331</v>
      </c>
      <c r="L10" s="26">
        <f t="shared" ref="L10:L16" si="4">K10+M10</f>
        <v>0.72916666666666663</v>
      </c>
      <c r="M10" s="26">
        <v>0.33333333333333331</v>
      </c>
      <c r="N10" s="28">
        <v>40</v>
      </c>
      <c r="O10" s="28">
        <v>0</v>
      </c>
      <c r="Q10" s="25"/>
      <c r="R10" s="29">
        <v>120</v>
      </c>
      <c r="S10" s="30" t="s">
        <v>73</v>
      </c>
      <c r="T10" s="30"/>
      <c r="U10" s="25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</row>
    <row r="11" spans="1:40" hidden="1" x14ac:dyDescent="0.2">
      <c r="A11" s="31">
        <v>45351</v>
      </c>
      <c r="B11" s="19">
        <f t="shared" si="3"/>
        <v>45351</v>
      </c>
      <c r="C11" s="25" t="s">
        <v>71</v>
      </c>
      <c r="D11" s="26" t="s">
        <v>3</v>
      </c>
      <c r="E11" s="26">
        <v>0.75</v>
      </c>
      <c r="F11" s="25" t="s">
        <v>7</v>
      </c>
      <c r="G11" s="25" t="s">
        <v>81</v>
      </c>
      <c r="H11" s="84" t="s">
        <v>196</v>
      </c>
      <c r="I11" s="25" t="s">
        <v>8</v>
      </c>
      <c r="J11" s="27">
        <v>79</v>
      </c>
      <c r="K11" s="26">
        <v>0.40625</v>
      </c>
      <c r="L11" s="26">
        <f t="shared" si="4"/>
        <v>0.71875</v>
      </c>
      <c r="M11" s="26">
        <v>0.3125</v>
      </c>
      <c r="N11" s="28">
        <v>105</v>
      </c>
      <c r="O11" s="28">
        <v>0</v>
      </c>
      <c r="Q11" s="25"/>
      <c r="R11" s="29">
        <v>120</v>
      </c>
      <c r="S11" s="30" t="s">
        <v>73</v>
      </c>
      <c r="T11" s="30"/>
      <c r="U11" s="20" t="s">
        <v>1</v>
      </c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</row>
    <row r="12" spans="1:40" hidden="1" x14ac:dyDescent="0.2">
      <c r="A12" s="31">
        <v>45351</v>
      </c>
      <c r="B12" s="19">
        <f t="shared" si="3"/>
        <v>45351</v>
      </c>
      <c r="C12" s="25" t="s">
        <v>71</v>
      </c>
      <c r="D12" s="26" t="s">
        <v>3</v>
      </c>
      <c r="E12" s="26" t="s">
        <v>6</v>
      </c>
      <c r="F12" s="25" t="s">
        <v>7</v>
      </c>
      <c r="G12" s="25" t="s">
        <v>81</v>
      </c>
      <c r="H12" s="84" t="s">
        <v>197</v>
      </c>
      <c r="I12" s="25" t="s">
        <v>10</v>
      </c>
      <c r="J12" s="27">
        <v>49</v>
      </c>
      <c r="K12" s="26">
        <v>0.35416666666666669</v>
      </c>
      <c r="L12" s="26">
        <f t="shared" si="4"/>
        <v>0.52083333333333337</v>
      </c>
      <c r="M12" s="76">
        <v>0.16666666666666666</v>
      </c>
      <c r="N12" s="28">
        <v>68</v>
      </c>
      <c r="O12" s="28">
        <v>0</v>
      </c>
      <c r="Q12" s="25"/>
      <c r="R12" s="29">
        <v>120</v>
      </c>
      <c r="S12" s="30"/>
      <c r="T12" s="30" t="s">
        <v>119</v>
      </c>
      <c r="U12" s="2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40" hidden="1" x14ac:dyDescent="0.2">
      <c r="A13" s="31">
        <v>45351</v>
      </c>
      <c r="B13" s="19">
        <f t="shared" si="3"/>
        <v>45351</v>
      </c>
      <c r="C13" s="25" t="s">
        <v>71</v>
      </c>
      <c r="D13" s="26" t="s">
        <v>3</v>
      </c>
      <c r="E13" s="26" t="s">
        <v>6</v>
      </c>
      <c r="F13" s="25" t="s">
        <v>7</v>
      </c>
      <c r="G13" s="25" t="s">
        <v>81</v>
      </c>
      <c r="H13" s="84" t="s">
        <v>198</v>
      </c>
      <c r="I13" s="25" t="s">
        <v>11</v>
      </c>
      <c r="J13" s="27">
        <v>39</v>
      </c>
      <c r="K13" s="26">
        <v>0.36458333333333331</v>
      </c>
      <c r="L13" s="26">
        <f t="shared" si="4"/>
        <v>0.53125</v>
      </c>
      <c r="M13" s="26">
        <v>0.16666666666666666</v>
      </c>
      <c r="N13" s="28">
        <v>31</v>
      </c>
      <c r="O13" s="28">
        <v>0</v>
      </c>
      <c r="Q13" s="25"/>
      <c r="R13" s="29">
        <v>120</v>
      </c>
      <c r="S13" s="30"/>
      <c r="T13" s="30"/>
      <c r="U13" s="20" t="s">
        <v>1</v>
      </c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</row>
    <row r="14" spans="1:40" hidden="1" x14ac:dyDescent="0.2">
      <c r="A14" s="31">
        <v>45351</v>
      </c>
      <c r="B14" s="19">
        <f t="shared" si="3"/>
        <v>45351</v>
      </c>
      <c r="C14" s="25" t="s">
        <v>71</v>
      </c>
      <c r="D14" s="26" t="s">
        <v>3</v>
      </c>
      <c r="E14" s="26" t="s">
        <v>6</v>
      </c>
      <c r="F14" s="25" t="s">
        <v>7</v>
      </c>
      <c r="G14" s="25" t="s">
        <v>81</v>
      </c>
      <c r="H14" s="84" t="s">
        <v>202</v>
      </c>
      <c r="I14" s="25" t="s">
        <v>12</v>
      </c>
      <c r="J14" s="27">
        <v>35</v>
      </c>
      <c r="K14" s="26">
        <v>0.37152777777777773</v>
      </c>
      <c r="L14" s="26">
        <f t="shared" si="4"/>
        <v>0.53819444444444442</v>
      </c>
      <c r="M14" s="76">
        <v>0.16666666666666666</v>
      </c>
      <c r="N14" s="28">
        <v>37</v>
      </c>
      <c r="O14" s="28">
        <v>0</v>
      </c>
      <c r="Q14" s="25"/>
      <c r="R14" s="29">
        <v>120</v>
      </c>
      <c r="S14" s="30"/>
      <c r="T14" s="30" t="s">
        <v>120</v>
      </c>
      <c r="U14" s="20" t="s">
        <v>1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</row>
    <row r="15" spans="1:40" hidden="1" x14ac:dyDescent="0.2">
      <c r="A15" s="31">
        <v>45351</v>
      </c>
      <c r="B15" s="19">
        <f t="shared" si="3"/>
        <v>45351</v>
      </c>
      <c r="C15" s="25" t="s">
        <v>71</v>
      </c>
      <c r="D15" s="26" t="s">
        <v>3</v>
      </c>
      <c r="E15" s="26" t="s">
        <v>6</v>
      </c>
      <c r="F15" s="25" t="s">
        <v>7</v>
      </c>
      <c r="G15" s="25" t="s">
        <v>81</v>
      </c>
      <c r="H15" s="84" t="s">
        <v>203</v>
      </c>
      <c r="I15" s="25" t="s">
        <v>14</v>
      </c>
      <c r="J15" s="27">
        <v>39</v>
      </c>
      <c r="K15" s="26">
        <v>0.37847222222222227</v>
      </c>
      <c r="L15" s="26">
        <f t="shared" si="4"/>
        <v>0.54513888888888895</v>
      </c>
      <c r="M15" s="26">
        <v>0.16666666666666666</v>
      </c>
      <c r="N15" s="28">
        <v>14</v>
      </c>
      <c r="O15" s="28">
        <v>0</v>
      </c>
      <c r="R15" s="29">
        <v>16</v>
      </c>
      <c r="S15" s="30"/>
      <c r="T15" s="25"/>
      <c r="U15" s="25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</row>
    <row r="16" spans="1:40" hidden="1" x14ac:dyDescent="0.2">
      <c r="A16" s="31">
        <v>45351</v>
      </c>
      <c r="B16" s="19">
        <f t="shared" si="3"/>
        <v>45351</v>
      </c>
      <c r="C16" s="25" t="s">
        <v>71</v>
      </c>
      <c r="D16" s="26" t="s">
        <v>3</v>
      </c>
      <c r="E16" s="26" t="s">
        <v>6</v>
      </c>
      <c r="F16" s="25" t="s">
        <v>7</v>
      </c>
      <c r="G16" s="25" t="s">
        <v>81</v>
      </c>
      <c r="H16" s="84" t="s">
        <v>204</v>
      </c>
      <c r="I16" s="25" t="s">
        <v>13</v>
      </c>
      <c r="J16" s="27">
        <v>29</v>
      </c>
      <c r="K16" s="26">
        <v>0.38541666666666669</v>
      </c>
      <c r="L16" s="26">
        <f t="shared" si="4"/>
        <v>0.53125</v>
      </c>
      <c r="M16" s="76">
        <v>0.14583333333333334</v>
      </c>
      <c r="N16" s="28">
        <v>47</v>
      </c>
      <c r="O16" s="28">
        <v>0</v>
      </c>
      <c r="Q16" s="25"/>
      <c r="R16" s="29">
        <v>120</v>
      </c>
      <c r="S16" s="30"/>
      <c r="T16" s="30" t="s">
        <v>121</v>
      </c>
      <c r="U16" s="25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</row>
    <row r="17" spans="1:36" hidden="1" x14ac:dyDescent="0.2">
      <c r="A17" s="31">
        <v>45356</v>
      </c>
      <c r="B17" s="19">
        <f>A17</f>
        <v>45356</v>
      </c>
      <c r="C17" s="25" t="s">
        <v>71</v>
      </c>
      <c r="D17" s="26" t="s">
        <v>3</v>
      </c>
      <c r="E17" s="26" t="s">
        <v>15</v>
      </c>
      <c r="F17" s="25" t="s">
        <v>16</v>
      </c>
      <c r="G17" s="25" t="s">
        <v>82</v>
      </c>
      <c r="H17" s="25" t="s">
        <v>122</v>
      </c>
      <c r="I17" s="25" t="s">
        <v>18</v>
      </c>
      <c r="J17" s="27">
        <v>69</v>
      </c>
      <c r="K17" s="26">
        <v>0.35416666666666669</v>
      </c>
      <c r="L17" s="26">
        <f>K17+M17</f>
        <v>0.52083333333333337</v>
      </c>
      <c r="M17" s="26">
        <v>0.16666666666666666</v>
      </c>
      <c r="N17" s="28">
        <v>243</v>
      </c>
      <c r="O17" s="28">
        <v>0</v>
      </c>
      <c r="Q17" s="25"/>
      <c r="R17" s="29">
        <v>999</v>
      </c>
      <c r="S17" s="30" t="s">
        <v>27</v>
      </c>
      <c r="T17" s="30"/>
      <c r="U17" s="20" t="s">
        <v>1</v>
      </c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</row>
    <row r="18" spans="1:36" hidden="1" x14ac:dyDescent="0.2">
      <c r="A18" s="31">
        <v>45356</v>
      </c>
      <c r="B18" s="19">
        <f>A18</f>
        <v>45356</v>
      </c>
      <c r="C18" s="25" t="s">
        <v>71</v>
      </c>
      <c r="D18" s="26" t="s">
        <v>3</v>
      </c>
      <c r="E18" s="26" t="s">
        <v>15</v>
      </c>
      <c r="F18" s="25" t="s">
        <v>16</v>
      </c>
      <c r="G18" s="25" t="s">
        <v>82</v>
      </c>
      <c r="H18" s="84" t="s">
        <v>123</v>
      </c>
      <c r="I18" s="25" t="s">
        <v>17</v>
      </c>
      <c r="J18" s="27">
        <v>89</v>
      </c>
      <c r="K18" s="26">
        <v>0.375</v>
      </c>
      <c r="L18" s="26">
        <f>K18+M18</f>
        <v>0.5</v>
      </c>
      <c r="M18" s="26">
        <v>0.125</v>
      </c>
      <c r="N18" s="28">
        <v>140</v>
      </c>
      <c r="O18" s="28">
        <v>0</v>
      </c>
      <c r="Q18" s="25"/>
      <c r="R18" s="29">
        <v>999</v>
      </c>
      <c r="S18" s="30" t="s">
        <v>27</v>
      </c>
      <c r="T18" s="30"/>
      <c r="U18" s="25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</row>
    <row r="19" spans="1:36" hidden="1" x14ac:dyDescent="0.2">
      <c r="A19" s="31">
        <v>45358</v>
      </c>
      <c r="B19" s="19">
        <f t="shared" ref="B19:B26" si="5">A19</f>
        <v>45358</v>
      </c>
      <c r="C19" s="25" t="s">
        <v>71</v>
      </c>
      <c r="D19" s="26" t="s">
        <v>3</v>
      </c>
      <c r="E19" s="26" t="s">
        <v>15</v>
      </c>
      <c r="F19" s="25" t="s">
        <v>19</v>
      </c>
      <c r="G19" s="25" t="s">
        <v>83</v>
      </c>
      <c r="H19" s="25" t="s">
        <v>124</v>
      </c>
      <c r="I19" s="25" t="s">
        <v>23</v>
      </c>
      <c r="J19" s="27">
        <v>129</v>
      </c>
      <c r="K19" s="26">
        <v>0.33333333333333331</v>
      </c>
      <c r="L19" s="26">
        <f t="shared" ref="L19:L26" si="6">K19+M19</f>
        <v>0.66666666666666663</v>
      </c>
      <c r="M19" s="26">
        <v>0.33333333333333331</v>
      </c>
      <c r="N19" s="28">
        <v>39</v>
      </c>
      <c r="O19" s="28">
        <v>0</v>
      </c>
      <c r="Q19" s="25"/>
      <c r="R19" s="29">
        <v>100</v>
      </c>
      <c r="S19" s="30" t="s">
        <v>73</v>
      </c>
      <c r="T19" s="30"/>
      <c r="U19" s="20" t="s">
        <v>1</v>
      </c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</row>
    <row r="20" spans="1:36" hidden="1" x14ac:dyDescent="0.2">
      <c r="A20" s="31">
        <v>45358</v>
      </c>
      <c r="B20" s="19">
        <f t="shared" si="5"/>
        <v>45358</v>
      </c>
      <c r="C20" s="25" t="s">
        <v>71</v>
      </c>
      <c r="D20" s="26" t="s">
        <v>3</v>
      </c>
      <c r="E20" s="26" t="s">
        <v>15</v>
      </c>
      <c r="F20" s="25" t="s">
        <v>19</v>
      </c>
      <c r="G20" s="25" t="s">
        <v>83</v>
      </c>
      <c r="H20" s="25" t="s">
        <v>125</v>
      </c>
      <c r="I20" s="25" t="s">
        <v>19</v>
      </c>
      <c r="J20" s="27">
        <v>109</v>
      </c>
      <c r="K20" s="26">
        <v>0.33333333333333331</v>
      </c>
      <c r="L20" s="26">
        <f t="shared" si="6"/>
        <v>0.66666666666666663</v>
      </c>
      <c r="M20" s="26">
        <v>0.33333333333333331</v>
      </c>
      <c r="N20" s="28">
        <v>95</v>
      </c>
      <c r="O20" s="28">
        <v>0</v>
      </c>
      <c r="Q20" s="25"/>
      <c r="R20" s="29">
        <v>100</v>
      </c>
      <c r="S20" s="30" t="s">
        <v>73</v>
      </c>
      <c r="T20" s="30"/>
      <c r="U20" s="20" t="s">
        <v>1</v>
      </c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1:36" hidden="1" x14ac:dyDescent="0.2">
      <c r="A21" s="31">
        <v>45358</v>
      </c>
      <c r="B21" s="19">
        <f t="shared" si="5"/>
        <v>45358</v>
      </c>
      <c r="C21" s="25" t="s">
        <v>71</v>
      </c>
      <c r="D21" s="26" t="s">
        <v>3</v>
      </c>
      <c r="E21" s="26" t="s">
        <v>15</v>
      </c>
      <c r="F21" s="25" t="s">
        <v>19</v>
      </c>
      <c r="G21" s="25" t="s">
        <v>83</v>
      </c>
      <c r="H21" s="25" t="s">
        <v>126</v>
      </c>
      <c r="I21" s="25" t="s">
        <v>21</v>
      </c>
      <c r="J21" s="27">
        <v>39</v>
      </c>
      <c r="K21" s="26">
        <v>0.3125</v>
      </c>
      <c r="L21" s="26">
        <f t="shared" si="6"/>
        <v>0.47916666666666663</v>
      </c>
      <c r="M21" s="26">
        <v>0.16666666666666666</v>
      </c>
      <c r="N21" s="28">
        <v>120</v>
      </c>
      <c r="O21" s="28">
        <v>0</v>
      </c>
      <c r="Q21" s="25"/>
      <c r="R21" s="29">
        <v>300</v>
      </c>
      <c r="S21" s="30"/>
      <c r="T21" s="30"/>
      <c r="U21" s="20" t="s">
        <v>1</v>
      </c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</row>
    <row r="22" spans="1:36" hidden="1" x14ac:dyDescent="0.2">
      <c r="A22" s="31">
        <v>45358</v>
      </c>
      <c r="B22" s="19">
        <f t="shared" si="5"/>
        <v>45358</v>
      </c>
      <c r="C22" s="25" t="s">
        <v>71</v>
      </c>
      <c r="D22" s="26" t="s">
        <v>3</v>
      </c>
      <c r="E22" s="26" t="s">
        <v>15</v>
      </c>
      <c r="F22" s="25" t="s">
        <v>19</v>
      </c>
      <c r="G22" s="25" t="s">
        <v>83</v>
      </c>
      <c r="H22" s="25" t="s">
        <v>210</v>
      </c>
      <c r="I22" s="25" t="s">
        <v>22</v>
      </c>
      <c r="J22" s="27">
        <v>29</v>
      </c>
      <c r="K22" s="26">
        <v>0.35416666666666669</v>
      </c>
      <c r="L22" s="26">
        <f t="shared" si="6"/>
        <v>0.5</v>
      </c>
      <c r="M22" s="26">
        <v>0.14583333333333334</v>
      </c>
      <c r="N22" s="28">
        <v>86</v>
      </c>
      <c r="O22" s="28">
        <v>0</v>
      </c>
      <c r="Q22" s="25"/>
      <c r="R22" s="29">
        <v>100</v>
      </c>
      <c r="S22" s="30"/>
      <c r="T22" s="30"/>
      <c r="U22" s="25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 hidden="1" x14ac:dyDescent="0.2">
      <c r="A23" s="31">
        <v>45358</v>
      </c>
      <c r="B23" s="19">
        <f t="shared" si="5"/>
        <v>45358</v>
      </c>
      <c r="C23" s="25" t="s">
        <v>71</v>
      </c>
      <c r="D23" s="26" t="s">
        <v>3</v>
      </c>
      <c r="E23" s="26" t="s">
        <v>15</v>
      </c>
      <c r="F23" s="25" t="s">
        <v>19</v>
      </c>
      <c r="G23" s="25" t="s">
        <v>83</v>
      </c>
      <c r="H23" s="25" t="s">
        <v>209</v>
      </c>
      <c r="I23" s="25" t="s">
        <v>20</v>
      </c>
      <c r="J23" s="27">
        <v>29</v>
      </c>
      <c r="K23" s="26">
        <v>0.54166666666666663</v>
      </c>
      <c r="L23" s="26">
        <f t="shared" si="6"/>
        <v>0.66666666666666663</v>
      </c>
      <c r="M23" s="26">
        <v>0.125</v>
      </c>
      <c r="N23" s="28">
        <v>40</v>
      </c>
      <c r="O23" s="28">
        <v>0</v>
      </c>
      <c r="Q23" s="25"/>
      <c r="R23" s="29">
        <v>300</v>
      </c>
      <c r="S23" s="30"/>
      <c r="T23" s="30"/>
      <c r="U23" s="25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hidden="1" x14ac:dyDescent="0.2">
      <c r="A24" s="31">
        <v>45359</v>
      </c>
      <c r="B24" s="19">
        <f t="shared" si="5"/>
        <v>45359</v>
      </c>
      <c r="C24" s="25" t="s">
        <v>71</v>
      </c>
      <c r="D24" s="26" t="s">
        <v>3</v>
      </c>
      <c r="E24" s="26" t="s">
        <v>6</v>
      </c>
      <c r="F24" s="25" t="s">
        <v>24</v>
      </c>
      <c r="G24" s="25" t="s">
        <v>84</v>
      </c>
      <c r="H24" s="25" t="s">
        <v>215</v>
      </c>
      <c r="I24" s="25" t="s">
        <v>25</v>
      </c>
      <c r="J24" s="27">
        <v>99</v>
      </c>
      <c r="K24" s="26">
        <v>0.35416666666666669</v>
      </c>
      <c r="L24" s="26">
        <f t="shared" si="6"/>
        <v>0.58333333333333337</v>
      </c>
      <c r="M24" s="26">
        <v>0.22916666666666666</v>
      </c>
      <c r="N24" s="28">
        <v>80</v>
      </c>
      <c r="O24" s="28">
        <v>0</v>
      </c>
      <c r="Q24" s="25"/>
      <c r="R24" s="29">
        <v>80</v>
      </c>
      <c r="S24" s="30"/>
      <c r="T24" s="30"/>
      <c r="U24" s="20" t="s">
        <v>1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idden="1" x14ac:dyDescent="0.2">
      <c r="A25" s="31">
        <v>45359</v>
      </c>
      <c r="B25" s="19">
        <f t="shared" si="5"/>
        <v>45359</v>
      </c>
      <c r="C25" s="25" t="s">
        <v>71</v>
      </c>
      <c r="D25" s="26" t="s">
        <v>3</v>
      </c>
      <c r="E25" s="26" t="s">
        <v>6</v>
      </c>
      <c r="F25" s="25" t="s">
        <v>24</v>
      </c>
      <c r="G25" s="25" t="s">
        <v>84</v>
      </c>
      <c r="H25" s="25" t="s">
        <v>205</v>
      </c>
      <c r="I25" s="25" t="s">
        <v>24</v>
      </c>
      <c r="J25" s="27">
        <v>59</v>
      </c>
      <c r="K25" s="26">
        <v>0.33333333333333331</v>
      </c>
      <c r="L25" s="26">
        <f t="shared" si="6"/>
        <v>0.45833333333333331</v>
      </c>
      <c r="M25" s="26">
        <v>0.125</v>
      </c>
      <c r="N25" s="28">
        <v>102</v>
      </c>
      <c r="O25" s="28">
        <v>0</v>
      </c>
      <c r="Q25" s="25"/>
      <c r="R25" s="29">
        <v>200</v>
      </c>
      <c r="S25" s="30"/>
      <c r="T25" s="30"/>
      <c r="U25" s="25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idden="1" x14ac:dyDescent="0.2">
      <c r="A26" s="31">
        <v>45359</v>
      </c>
      <c r="B26" s="19">
        <f t="shared" si="5"/>
        <v>45359</v>
      </c>
      <c r="C26" s="25" t="s">
        <v>71</v>
      </c>
      <c r="D26" s="26" t="s">
        <v>3</v>
      </c>
      <c r="E26" s="26" t="s">
        <v>6</v>
      </c>
      <c r="F26" s="25" t="s">
        <v>24</v>
      </c>
      <c r="G26" s="25" t="s">
        <v>84</v>
      </c>
      <c r="H26" s="25" t="s">
        <v>219</v>
      </c>
      <c r="I26" s="25" t="s">
        <v>26</v>
      </c>
      <c r="J26" s="27">
        <v>89</v>
      </c>
      <c r="K26" s="26">
        <v>0.54166666666666663</v>
      </c>
      <c r="L26" s="26">
        <f t="shared" si="6"/>
        <v>0.70833333333333326</v>
      </c>
      <c r="M26" s="26">
        <v>0.16666666666666666</v>
      </c>
      <c r="N26" s="28">
        <v>159</v>
      </c>
      <c r="O26" s="28">
        <v>0</v>
      </c>
      <c r="Q26" s="25"/>
      <c r="R26" s="29">
        <v>120</v>
      </c>
      <c r="S26" s="30"/>
      <c r="T26" s="30"/>
      <c r="U26" s="20" t="s">
        <v>1</v>
      </c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</row>
    <row r="27" spans="1:36" hidden="1" x14ac:dyDescent="0.2">
      <c r="A27" s="31">
        <v>45361</v>
      </c>
      <c r="B27" s="19">
        <f t="shared" si="1"/>
        <v>45361</v>
      </c>
      <c r="C27" s="25" t="s">
        <v>32</v>
      </c>
      <c r="D27" s="26" t="s">
        <v>72</v>
      </c>
      <c r="E27" s="26" t="s">
        <v>15</v>
      </c>
      <c r="F27" s="25" t="s">
        <v>85</v>
      </c>
      <c r="G27" s="25" t="s">
        <v>86</v>
      </c>
      <c r="H27" s="25" t="s">
        <v>27</v>
      </c>
      <c r="I27" s="25"/>
      <c r="J27" s="27"/>
      <c r="K27" s="26"/>
      <c r="L27" s="26"/>
      <c r="M27" s="26"/>
      <c r="N27" s="28"/>
      <c r="O27" s="28"/>
      <c r="Q27" s="25"/>
      <c r="R27" s="29"/>
      <c r="S27" s="30"/>
      <c r="T27" s="30"/>
      <c r="U27" s="25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36" hidden="1" x14ac:dyDescent="0.2">
      <c r="A28" s="31">
        <v>45362</v>
      </c>
      <c r="B28" s="19">
        <f t="shared" ref="B28:B47" si="7">A28</f>
        <v>45362</v>
      </c>
      <c r="C28" s="25" t="s">
        <v>71</v>
      </c>
      <c r="D28" s="26" t="s">
        <v>3</v>
      </c>
      <c r="E28" s="26" t="s">
        <v>27</v>
      </c>
      <c r="F28" s="25" t="s">
        <v>0</v>
      </c>
      <c r="G28" s="25" t="s">
        <v>87</v>
      </c>
      <c r="H28" s="25" t="s">
        <v>220</v>
      </c>
      <c r="I28" s="25" t="s">
        <v>35</v>
      </c>
      <c r="J28" s="27">
        <v>139</v>
      </c>
      <c r="K28" s="26">
        <v>0.35416666666666669</v>
      </c>
      <c r="L28" s="26">
        <f t="shared" ref="L28:L44" si="8">K28+M28</f>
        <v>0.6875</v>
      </c>
      <c r="M28" s="26">
        <v>0.33333333333333331</v>
      </c>
      <c r="N28" s="28">
        <v>127</v>
      </c>
      <c r="O28" s="28">
        <v>0</v>
      </c>
      <c r="Q28" s="25"/>
      <c r="R28" s="29">
        <v>999</v>
      </c>
      <c r="S28" s="30" t="s">
        <v>74</v>
      </c>
      <c r="T28" s="30"/>
      <c r="U28" s="25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36" hidden="1" x14ac:dyDescent="0.2">
      <c r="A29" s="31">
        <v>45362</v>
      </c>
      <c r="B29" s="19">
        <f t="shared" si="7"/>
        <v>45362</v>
      </c>
      <c r="C29" s="25" t="s">
        <v>71</v>
      </c>
      <c r="D29" s="26" t="s">
        <v>3</v>
      </c>
      <c r="E29" s="26" t="s">
        <v>27</v>
      </c>
      <c r="F29" s="25" t="s">
        <v>0</v>
      </c>
      <c r="G29" s="25" t="s">
        <v>87</v>
      </c>
      <c r="H29" s="25" t="s">
        <v>208</v>
      </c>
      <c r="I29" s="25" t="s">
        <v>34</v>
      </c>
      <c r="J29" s="27">
        <v>449</v>
      </c>
      <c r="K29" s="26">
        <v>0.35416666666666669</v>
      </c>
      <c r="L29" s="26">
        <f t="shared" si="8"/>
        <v>0.64583333333333337</v>
      </c>
      <c r="M29" s="26">
        <v>0.29166666666666669</v>
      </c>
      <c r="N29" s="28">
        <v>15</v>
      </c>
      <c r="O29" s="28">
        <v>0</v>
      </c>
      <c r="Q29" s="25"/>
      <c r="R29" s="29">
        <v>80</v>
      </c>
      <c r="S29" s="30" t="s">
        <v>74</v>
      </c>
      <c r="T29" s="30" t="s">
        <v>247</v>
      </c>
      <c r="U29" s="25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</row>
    <row r="30" spans="1:36" hidden="1" x14ac:dyDescent="0.2">
      <c r="A30" s="31">
        <v>45362</v>
      </c>
      <c r="B30" s="19">
        <f t="shared" si="7"/>
        <v>45362</v>
      </c>
      <c r="C30" s="25" t="s">
        <v>71</v>
      </c>
      <c r="D30" s="26" t="s">
        <v>3</v>
      </c>
      <c r="E30" s="26" t="s">
        <v>27</v>
      </c>
      <c r="F30" s="25" t="s">
        <v>0</v>
      </c>
      <c r="G30" s="25" t="s">
        <v>87</v>
      </c>
      <c r="H30" s="25" t="s">
        <v>229</v>
      </c>
      <c r="I30" s="25" t="s">
        <v>28</v>
      </c>
      <c r="J30" s="27">
        <v>69</v>
      </c>
      <c r="K30" s="26">
        <v>0.375</v>
      </c>
      <c r="L30" s="26">
        <f t="shared" si="8"/>
        <v>0.54166666666666663</v>
      </c>
      <c r="M30" s="26">
        <v>0.16666666666666666</v>
      </c>
      <c r="N30" s="28">
        <v>82</v>
      </c>
      <c r="O30" s="28">
        <v>0</v>
      </c>
      <c r="Q30" s="25"/>
      <c r="R30" s="29">
        <v>600</v>
      </c>
      <c r="S30" s="30"/>
      <c r="T30" s="30"/>
      <c r="U30" s="25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36" hidden="1" x14ac:dyDescent="0.2">
      <c r="A31" s="31">
        <v>45362</v>
      </c>
      <c r="B31" s="19">
        <f t="shared" si="7"/>
        <v>45362</v>
      </c>
      <c r="C31" s="25" t="s">
        <v>71</v>
      </c>
      <c r="D31" s="26" t="s">
        <v>3</v>
      </c>
      <c r="E31" s="26" t="s">
        <v>27</v>
      </c>
      <c r="F31" s="25" t="s">
        <v>0</v>
      </c>
      <c r="G31" s="25" t="s">
        <v>87</v>
      </c>
      <c r="H31" s="25" t="s">
        <v>212</v>
      </c>
      <c r="I31" s="25" t="s">
        <v>29</v>
      </c>
      <c r="J31" s="27">
        <v>79</v>
      </c>
      <c r="K31" s="26">
        <v>0.60416666666666663</v>
      </c>
      <c r="L31" s="26">
        <f t="shared" si="8"/>
        <v>0.77083333333333326</v>
      </c>
      <c r="M31" s="26">
        <v>0.16666666666666666</v>
      </c>
      <c r="N31" s="28">
        <v>30</v>
      </c>
      <c r="O31" s="28">
        <v>0</v>
      </c>
      <c r="Q31" s="25"/>
      <c r="R31" s="29">
        <v>600</v>
      </c>
      <c r="S31" s="30"/>
      <c r="T31" s="30"/>
      <c r="U31" s="25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</row>
    <row r="32" spans="1:36" hidden="1" x14ac:dyDescent="0.2">
      <c r="A32" s="31">
        <v>45362</v>
      </c>
      <c r="B32" s="19">
        <f t="shared" si="7"/>
        <v>45362</v>
      </c>
      <c r="C32" s="25" t="s">
        <v>71</v>
      </c>
      <c r="D32" s="26" t="s">
        <v>3</v>
      </c>
      <c r="E32" s="26" t="s">
        <v>27</v>
      </c>
      <c r="F32" s="25" t="s">
        <v>0</v>
      </c>
      <c r="G32" s="25" t="s">
        <v>87</v>
      </c>
      <c r="H32" s="25" t="s">
        <v>231</v>
      </c>
      <c r="I32" s="25" t="s">
        <v>30</v>
      </c>
      <c r="J32" s="27">
        <v>29</v>
      </c>
      <c r="K32" s="26">
        <v>0.375</v>
      </c>
      <c r="L32" s="26">
        <f t="shared" si="8"/>
        <v>0.5</v>
      </c>
      <c r="M32" s="26">
        <v>0.125</v>
      </c>
      <c r="N32" s="28">
        <v>56</v>
      </c>
      <c r="O32" s="28">
        <v>0</v>
      </c>
      <c r="Q32" s="25"/>
      <c r="R32" s="29">
        <v>999</v>
      </c>
      <c r="S32" s="30"/>
      <c r="T32" s="30"/>
      <c r="U32" s="25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1:36" hidden="1" x14ac:dyDescent="0.2">
      <c r="A33" s="31">
        <v>45362</v>
      </c>
      <c r="B33" s="19">
        <f t="shared" si="7"/>
        <v>45362</v>
      </c>
      <c r="C33" s="25" t="s">
        <v>71</v>
      </c>
      <c r="D33" s="26" t="s">
        <v>3</v>
      </c>
      <c r="E33" s="26" t="s">
        <v>27</v>
      </c>
      <c r="F33" s="25" t="s">
        <v>0</v>
      </c>
      <c r="G33" s="25" t="s">
        <v>87</v>
      </c>
      <c r="H33" s="25" t="s">
        <v>233</v>
      </c>
      <c r="I33" s="25" t="s">
        <v>33</v>
      </c>
      <c r="J33" s="27">
        <v>99</v>
      </c>
      <c r="K33" s="26">
        <v>0.5625</v>
      </c>
      <c r="L33" s="26">
        <f t="shared" si="8"/>
        <v>0.72916666666666663</v>
      </c>
      <c r="M33" s="26">
        <v>0.16666666666666666</v>
      </c>
      <c r="N33" s="28">
        <v>14</v>
      </c>
      <c r="O33" s="28">
        <v>0</v>
      </c>
      <c r="Q33" s="25"/>
      <c r="R33" s="29">
        <v>40</v>
      </c>
      <c r="S33" s="30"/>
      <c r="T33" s="30"/>
      <c r="U33" s="20" t="s">
        <v>1</v>
      </c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1:36" hidden="1" x14ac:dyDescent="0.2">
      <c r="A34" s="31">
        <v>45362</v>
      </c>
      <c r="B34" s="19">
        <f t="shared" si="7"/>
        <v>45362</v>
      </c>
      <c r="C34" s="25" t="s">
        <v>71</v>
      </c>
      <c r="D34" s="26" t="s">
        <v>3</v>
      </c>
      <c r="E34" s="26" t="s">
        <v>27</v>
      </c>
      <c r="F34" s="25" t="s">
        <v>0</v>
      </c>
      <c r="G34" s="25" t="s">
        <v>87</v>
      </c>
      <c r="H34" s="25" t="s">
        <v>211</v>
      </c>
      <c r="I34" s="25" t="s">
        <v>36</v>
      </c>
      <c r="J34" s="27">
        <v>85</v>
      </c>
      <c r="K34" s="26">
        <v>0.375</v>
      </c>
      <c r="L34" s="26">
        <f t="shared" si="8"/>
        <v>0.58333333333333337</v>
      </c>
      <c r="M34" s="26">
        <v>0.20833333333333334</v>
      </c>
      <c r="N34" s="28">
        <v>33</v>
      </c>
      <c r="O34" s="28"/>
      <c r="Q34" s="25"/>
      <c r="R34" s="29">
        <v>80</v>
      </c>
      <c r="S34" s="30" t="s">
        <v>73</v>
      </c>
      <c r="T34" s="25" t="s">
        <v>245</v>
      </c>
      <c r="U34" s="20" t="s">
        <v>1</v>
      </c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1:36" hidden="1" x14ac:dyDescent="0.2">
      <c r="A35" s="31">
        <v>45362</v>
      </c>
      <c r="B35" s="19">
        <f t="shared" si="7"/>
        <v>45362</v>
      </c>
      <c r="C35" s="25" t="s">
        <v>71</v>
      </c>
      <c r="D35" s="26" t="s">
        <v>3</v>
      </c>
      <c r="E35" s="26" t="s">
        <v>27</v>
      </c>
      <c r="F35" s="25" t="s">
        <v>0</v>
      </c>
      <c r="G35" s="25" t="s">
        <v>87</v>
      </c>
      <c r="H35" s="25" t="s">
        <v>246</v>
      </c>
      <c r="I35" s="25" t="s">
        <v>31</v>
      </c>
      <c r="J35" s="27">
        <v>129</v>
      </c>
      <c r="K35" s="26">
        <v>0.8125</v>
      </c>
      <c r="L35" s="26">
        <f t="shared" si="8"/>
        <v>0.9375</v>
      </c>
      <c r="M35" s="26">
        <v>0.125</v>
      </c>
      <c r="N35" s="28">
        <v>132</v>
      </c>
      <c r="O35" s="28">
        <v>0</v>
      </c>
      <c r="Q35" s="25"/>
      <c r="R35" s="29">
        <v>200</v>
      </c>
      <c r="S35" s="30"/>
      <c r="T35" s="30"/>
      <c r="U35" s="25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1:36" hidden="1" x14ac:dyDescent="0.2">
      <c r="A36" s="31">
        <v>45363</v>
      </c>
      <c r="B36" s="19">
        <f t="shared" si="7"/>
        <v>45363</v>
      </c>
      <c r="C36" s="25" t="s">
        <v>71</v>
      </c>
      <c r="D36" s="26" t="s">
        <v>27</v>
      </c>
      <c r="E36" s="26" t="s">
        <v>15</v>
      </c>
      <c r="F36" s="25" t="s">
        <v>0</v>
      </c>
      <c r="G36" s="25" t="s">
        <v>87</v>
      </c>
      <c r="H36" s="25" t="s">
        <v>225</v>
      </c>
      <c r="I36" s="25" t="s">
        <v>35</v>
      </c>
      <c r="J36" s="27">
        <v>139</v>
      </c>
      <c r="K36" s="26">
        <v>0.33333333333333331</v>
      </c>
      <c r="L36" s="26">
        <f t="shared" si="8"/>
        <v>0.66666666666666663</v>
      </c>
      <c r="M36" s="26">
        <v>0.33333333333333331</v>
      </c>
      <c r="N36" s="28">
        <v>81</v>
      </c>
      <c r="O36" s="28">
        <v>0</v>
      </c>
      <c r="Q36" s="25"/>
      <c r="R36" s="29">
        <v>999</v>
      </c>
      <c r="S36" s="30" t="s">
        <v>74</v>
      </c>
      <c r="T36" s="30"/>
      <c r="U36" s="25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1:36" hidden="1" x14ac:dyDescent="0.2">
      <c r="A37" s="31">
        <v>45363</v>
      </c>
      <c r="B37" s="19">
        <f t="shared" si="7"/>
        <v>45363</v>
      </c>
      <c r="C37" s="25" t="s">
        <v>71</v>
      </c>
      <c r="D37" s="26" t="s">
        <v>27</v>
      </c>
      <c r="E37" s="26" t="s">
        <v>15</v>
      </c>
      <c r="F37" s="25" t="s">
        <v>0</v>
      </c>
      <c r="G37" s="25" t="s">
        <v>87</v>
      </c>
      <c r="H37" s="25" t="s">
        <v>218</v>
      </c>
      <c r="I37" s="25" t="s">
        <v>34</v>
      </c>
      <c r="J37" s="27">
        <v>449</v>
      </c>
      <c r="K37" s="26">
        <v>0.33333333333333331</v>
      </c>
      <c r="L37" s="26">
        <f t="shared" si="8"/>
        <v>0.625</v>
      </c>
      <c r="M37" s="26">
        <v>0.29166666666666669</v>
      </c>
      <c r="N37" s="28">
        <v>9</v>
      </c>
      <c r="O37" s="28">
        <v>0</v>
      </c>
      <c r="Q37" s="25"/>
      <c r="R37" s="29">
        <v>80</v>
      </c>
      <c r="S37" s="30" t="s">
        <v>74</v>
      </c>
      <c r="T37" s="30" t="s">
        <v>247</v>
      </c>
      <c r="U37" s="25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6" hidden="1" x14ac:dyDescent="0.2">
      <c r="A38" s="31">
        <v>45363</v>
      </c>
      <c r="B38" s="19">
        <f t="shared" si="7"/>
        <v>45363</v>
      </c>
      <c r="C38" s="25" t="s">
        <v>71</v>
      </c>
      <c r="D38" s="26" t="s">
        <v>27</v>
      </c>
      <c r="E38" s="26" t="s">
        <v>15</v>
      </c>
      <c r="F38" s="25" t="s">
        <v>0</v>
      </c>
      <c r="G38" s="25" t="s">
        <v>87</v>
      </c>
      <c r="H38" s="25" t="s">
        <v>226</v>
      </c>
      <c r="I38" s="25" t="s">
        <v>37</v>
      </c>
      <c r="J38" s="27">
        <v>99</v>
      </c>
      <c r="K38" s="26">
        <v>0.375</v>
      </c>
      <c r="L38" s="26">
        <f t="shared" si="8"/>
        <v>0.70833333333333326</v>
      </c>
      <c r="M38" s="26">
        <v>0.33333333333333331</v>
      </c>
      <c r="N38" s="28">
        <v>24</v>
      </c>
      <c r="O38" s="28">
        <v>0</v>
      </c>
      <c r="Q38" s="25"/>
      <c r="R38" s="29">
        <v>80</v>
      </c>
      <c r="S38" s="30" t="s">
        <v>73</v>
      </c>
      <c r="T38" s="30"/>
      <c r="U38" s="25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6" hidden="1" x14ac:dyDescent="0.2">
      <c r="A39" s="31">
        <v>45363</v>
      </c>
      <c r="B39" s="19">
        <f t="shared" si="7"/>
        <v>45363</v>
      </c>
      <c r="C39" s="25" t="s">
        <v>71</v>
      </c>
      <c r="D39" s="26" t="s">
        <v>27</v>
      </c>
      <c r="E39" s="26" t="s">
        <v>15</v>
      </c>
      <c r="F39" s="25" t="s">
        <v>0</v>
      </c>
      <c r="G39" s="25" t="s">
        <v>87</v>
      </c>
      <c r="H39" s="25" t="s">
        <v>227</v>
      </c>
      <c r="I39" s="25" t="s">
        <v>28</v>
      </c>
      <c r="J39" s="27">
        <v>69</v>
      </c>
      <c r="K39" s="26">
        <v>0.33333333333333331</v>
      </c>
      <c r="L39" s="26">
        <f t="shared" si="8"/>
        <v>0.5</v>
      </c>
      <c r="M39" s="26">
        <v>0.16666666666666666</v>
      </c>
      <c r="N39" s="28">
        <v>32</v>
      </c>
      <c r="O39" s="28">
        <v>0</v>
      </c>
      <c r="Q39" s="25"/>
      <c r="R39" s="29">
        <v>600</v>
      </c>
      <c r="S39" s="30"/>
      <c r="T39" s="30"/>
      <c r="U39" s="25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6" hidden="1" x14ac:dyDescent="0.2">
      <c r="A40" s="31">
        <v>45363</v>
      </c>
      <c r="B40" s="19">
        <f t="shared" si="7"/>
        <v>45363</v>
      </c>
      <c r="C40" s="25" t="s">
        <v>71</v>
      </c>
      <c r="D40" s="26" t="s">
        <v>27</v>
      </c>
      <c r="E40" s="26" t="s">
        <v>15</v>
      </c>
      <c r="F40" s="25" t="s">
        <v>0</v>
      </c>
      <c r="G40" s="25" t="s">
        <v>87</v>
      </c>
      <c r="H40" s="25" t="s">
        <v>230</v>
      </c>
      <c r="I40" s="25" t="s">
        <v>29</v>
      </c>
      <c r="J40" s="27">
        <v>79</v>
      </c>
      <c r="K40" s="26">
        <v>0.375</v>
      </c>
      <c r="L40" s="26">
        <f t="shared" si="8"/>
        <v>0.54166666666666663</v>
      </c>
      <c r="M40" s="26">
        <v>0.16666666666666666</v>
      </c>
      <c r="N40" s="28">
        <v>53</v>
      </c>
      <c r="O40" s="28">
        <v>0</v>
      </c>
      <c r="Q40" s="25"/>
      <c r="R40" s="29">
        <v>600</v>
      </c>
      <c r="S40" s="30"/>
      <c r="T40" s="30"/>
      <c r="U40" s="25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36" hidden="1" x14ac:dyDescent="0.2">
      <c r="A41" s="31">
        <v>45363</v>
      </c>
      <c r="B41" s="19">
        <f t="shared" si="7"/>
        <v>45363</v>
      </c>
      <c r="C41" s="25" t="s">
        <v>71</v>
      </c>
      <c r="D41" s="26" t="s">
        <v>27</v>
      </c>
      <c r="E41" s="26" t="s">
        <v>15</v>
      </c>
      <c r="F41" s="25" t="s">
        <v>0</v>
      </c>
      <c r="G41" s="25" t="s">
        <v>87</v>
      </c>
      <c r="H41" s="25" t="s">
        <v>232</v>
      </c>
      <c r="I41" s="25" t="s">
        <v>30</v>
      </c>
      <c r="J41" s="27">
        <v>29</v>
      </c>
      <c r="K41" s="26">
        <v>0.375</v>
      </c>
      <c r="L41" s="26">
        <f t="shared" si="8"/>
        <v>0.5</v>
      </c>
      <c r="M41" s="26">
        <v>0.125</v>
      </c>
      <c r="N41" s="28">
        <v>40</v>
      </c>
      <c r="O41" s="28">
        <v>0</v>
      </c>
      <c r="Q41" s="25"/>
      <c r="R41" s="29">
        <v>999</v>
      </c>
      <c r="S41" s="30"/>
      <c r="T41" s="30"/>
      <c r="U41" s="25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36" hidden="1" x14ac:dyDescent="0.2">
      <c r="A42" s="31">
        <v>45363</v>
      </c>
      <c r="B42" s="19">
        <f t="shared" si="7"/>
        <v>45363</v>
      </c>
      <c r="C42" s="25" t="s">
        <v>71</v>
      </c>
      <c r="D42" s="26" t="s">
        <v>27</v>
      </c>
      <c r="E42" s="26" t="s">
        <v>15</v>
      </c>
      <c r="F42" s="25" t="s">
        <v>0</v>
      </c>
      <c r="G42" s="25" t="s">
        <v>87</v>
      </c>
      <c r="H42" s="25" t="s">
        <v>234</v>
      </c>
      <c r="I42" s="25" t="s">
        <v>33</v>
      </c>
      <c r="J42" s="27">
        <v>99</v>
      </c>
      <c r="K42" s="26">
        <v>0.375</v>
      </c>
      <c r="L42" s="26">
        <f t="shared" si="8"/>
        <v>0.54166666666666663</v>
      </c>
      <c r="M42" s="26">
        <v>0.16666666666666666</v>
      </c>
      <c r="N42" s="28">
        <v>34</v>
      </c>
      <c r="O42" s="28">
        <v>0</v>
      </c>
      <c r="Q42" s="25"/>
      <c r="R42" s="29">
        <v>40</v>
      </c>
      <c r="S42" s="30"/>
      <c r="T42" s="30"/>
      <c r="U42" s="20" t="s">
        <v>1</v>
      </c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36" hidden="1" x14ac:dyDescent="0.2">
      <c r="A43" s="31">
        <v>45363</v>
      </c>
      <c r="B43" s="19">
        <f t="shared" si="7"/>
        <v>45363</v>
      </c>
      <c r="C43" s="25" t="s">
        <v>71</v>
      </c>
      <c r="D43" s="26" t="s">
        <v>27</v>
      </c>
      <c r="E43" s="26" t="s">
        <v>15</v>
      </c>
      <c r="F43" s="25" t="s">
        <v>0</v>
      </c>
      <c r="G43" s="25" t="s">
        <v>87</v>
      </c>
      <c r="H43" s="25" t="s">
        <v>235</v>
      </c>
      <c r="I43" s="25" t="s">
        <v>36</v>
      </c>
      <c r="J43" s="27">
        <v>85</v>
      </c>
      <c r="K43" s="26">
        <v>0.375</v>
      </c>
      <c r="L43" s="26">
        <f t="shared" si="8"/>
        <v>0.58333333333333337</v>
      </c>
      <c r="M43" s="26">
        <v>0.20833333333333334</v>
      </c>
      <c r="N43" s="28">
        <v>75</v>
      </c>
      <c r="O43" s="28">
        <v>0</v>
      </c>
      <c r="Q43" s="25"/>
      <c r="R43" s="29">
        <v>80</v>
      </c>
      <c r="S43" s="30" t="s">
        <v>73</v>
      </c>
      <c r="T43" s="25" t="s">
        <v>245</v>
      </c>
      <c r="U43" s="20" t="s">
        <v>1</v>
      </c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36" hidden="1" x14ac:dyDescent="0.2">
      <c r="A44" s="31">
        <v>45365</v>
      </c>
      <c r="B44" s="19">
        <f t="shared" si="7"/>
        <v>45365</v>
      </c>
      <c r="C44" s="25" t="s">
        <v>32</v>
      </c>
      <c r="D44" s="26" t="s">
        <v>3</v>
      </c>
      <c r="E44" s="26" t="s">
        <v>6</v>
      </c>
      <c r="F44" s="25" t="s">
        <v>38</v>
      </c>
      <c r="G44" s="25" t="s">
        <v>88</v>
      </c>
      <c r="H44" s="25" t="s">
        <v>213</v>
      </c>
      <c r="I44" s="25" t="s">
        <v>39</v>
      </c>
      <c r="J44" s="27">
        <v>89</v>
      </c>
      <c r="K44" s="26">
        <v>0.35416666666666669</v>
      </c>
      <c r="L44" s="26">
        <f t="shared" si="8"/>
        <v>0.64583333333333337</v>
      </c>
      <c r="M44" s="26">
        <v>0.29166666666666669</v>
      </c>
      <c r="N44" s="28">
        <v>83</v>
      </c>
      <c r="O44" s="28">
        <v>0</v>
      </c>
      <c r="Q44" s="25"/>
      <c r="R44" s="29">
        <v>80</v>
      </c>
      <c r="S44" s="30" t="s">
        <v>73</v>
      </c>
      <c r="T44" s="30"/>
      <c r="U44" s="25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36" hidden="1" x14ac:dyDescent="0.2">
      <c r="A45" s="31">
        <v>45365</v>
      </c>
      <c r="B45" s="19">
        <f t="shared" si="7"/>
        <v>45365</v>
      </c>
      <c r="C45" s="25" t="s">
        <v>32</v>
      </c>
      <c r="D45" s="26" t="s">
        <v>3</v>
      </c>
      <c r="E45" s="26" t="s">
        <v>6</v>
      </c>
      <c r="F45" s="25" t="s">
        <v>38</v>
      </c>
      <c r="G45" s="25" t="s">
        <v>88</v>
      </c>
      <c r="H45" s="25" t="s">
        <v>207</v>
      </c>
      <c r="I45" s="25" t="s">
        <v>41</v>
      </c>
      <c r="J45" s="27">
        <v>159</v>
      </c>
      <c r="K45" s="26">
        <v>0.375</v>
      </c>
      <c r="L45" s="26">
        <f t="shared" ref="L45:L47" si="9">K45+M45</f>
        <v>0.66666666666666674</v>
      </c>
      <c r="M45" s="26">
        <v>0.29166666666666669</v>
      </c>
      <c r="N45" s="28">
        <v>25</v>
      </c>
      <c r="O45" s="28">
        <v>0</v>
      </c>
      <c r="Q45" s="25"/>
      <c r="R45" s="29">
        <v>50</v>
      </c>
      <c r="S45" s="30" t="s">
        <v>73</v>
      </c>
      <c r="T45" s="30"/>
      <c r="U45" s="20" t="s">
        <v>1</v>
      </c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36" hidden="1" x14ac:dyDescent="0.2">
      <c r="A46" s="31">
        <v>45365</v>
      </c>
      <c r="B46" s="19">
        <f t="shared" si="7"/>
        <v>45365</v>
      </c>
      <c r="C46" s="25" t="s">
        <v>32</v>
      </c>
      <c r="D46" s="26" t="s">
        <v>3</v>
      </c>
      <c r="E46" s="26" t="s">
        <v>6</v>
      </c>
      <c r="F46" s="25" t="s">
        <v>38</v>
      </c>
      <c r="G46" s="25" t="s">
        <v>88</v>
      </c>
      <c r="H46" s="25" t="s">
        <v>221</v>
      </c>
      <c r="I46" s="25" t="s">
        <v>42</v>
      </c>
      <c r="J46" s="27">
        <v>149</v>
      </c>
      <c r="K46" s="26">
        <v>0.35416666666666669</v>
      </c>
      <c r="L46" s="26">
        <f t="shared" si="9"/>
        <v>0.64583333333333337</v>
      </c>
      <c r="M46" s="26">
        <v>0.29166666666666669</v>
      </c>
      <c r="N46" s="28">
        <v>41</v>
      </c>
      <c r="O46" s="28">
        <v>0</v>
      </c>
      <c r="Q46" s="25"/>
      <c r="R46" s="29">
        <v>120</v>
      </c>
      <c r="S46" s="30" t="s">
        <v>73</v>
      </c>
      <c r="T46" s="30"/>
      <c r="U46" s="20" t="s">
        <v>1</v>
      </c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36" hidden="1" x14ac:dyDescent="0.2">
      <c r="A47" s="31">
        <v>45365</v>
      </c>
      <c r="B47" s="19">
        <f t="shared" si="7"/>
        <v>45365</v>
      </c>
      <c r="C47" s="25" t="s">
        <v>32</v>
      </c>
      <c r="D47" s="26" t="s">
        <v>3</v>
      </c>
      <c r="E47" s="26" t="s">
        <v>6</v>
      </c>
      <c r="F47" s="25" t="s">
        <v>38</v>
      </c>
      <c r="G47" s="25" t="s">
        <v>88</v>
      </c>
      <c r="H47" s="25" t="s">
        <v>222</v>
      </c>
      <c r="I47" s="25" t="s">
        <v>40</v>
      </c>
      <c r="J47" s="27">
        <v>39</v>
      </c>
      <c r="K47" s="26">
        <v>0.375</v>
      </c>
      <c r="L47" s="26">
        <f t="shared" si="9"/>
        <v>0.5</v>
      </c>
      <c r="M47" s="26">
        <v>0.125</v>
      </c>
      <c r="N47" s="28">
        <v>216</v>
      </c>
      <c r="O47" s="28">
        <v>0</v>
      </c>
      <c r="Q47" s="25"/>
      <c r="R47" s="29">
        <v>999</v>
      </c>
      <c r="S47" s="30"/>
      <c r="T47" s="30" t="s">
        <v>248</v>
      </c>
      <c r="U47" s="20" t="s">
        <v>1</v>
      </c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36" hidden="1" x14ac:dyDescent="0.2">
      <c r="A48" s="31">
        <v>45368</v>
      </c>
      <c r="B48" s="19">
        <f t="shared" ref="B48:B64" si="10">A48</f>
        <v>45368</v>
      </c>
      <c r="C48" s="25" t="s">
        <v>71</v>
      </c>
      <c r="D48" s="26" t="s">
        <v>3</v>
      </c>
      <c r="E48" s="26" t="s">
        <v>6</v>
      </c>
      <c r="F48" s="25" t="s">
        <v>43</v>
      </c>
      <c r="G48" s="25" t="s">
        <v>89</v>
      </c>
      <c r="H48" s="25" t="s">
        <v>216</v>
      </c>
      <c r="I48" s="25" t="s">
        <v>44</v>
      </c>
      <c r="J48" s="27">
        <v>69</v>
      </c>
      <c r="K48" s="26">
        <v>0.35416666666666669</v>
      </c>
      <c r="L48" s="26">
        <f>K48+M48</f>
        <v>0.6875</v>
      </c>
      <c r="M48" s="26">
        <v>0.33333333333333331</v>
      </c>
      <c r="N48" s="28">
        <v>35</v>
      </c>
      <c r="O48" s="28">
        <v>0</v>
      </c>
      <c r="Q48" s="25"/>
      <c r="R48" s="29">
        <v>80</v>
      </c>
      <c r="S48" s="30" t="s">
        <v>74</v>
      </c>
      <c r="T48" s="30"/>
      <c r="U48" s="20" t="s">
        <v>1</v>
      </c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 hidden="1" x14ac:dyDescent="0.2">
      <c r="A49" s="31">
        <v>45368</v>
      </c>
      <c r="B49" s="19">
        <f t="shared" si="10"/>
        <v>45368</v>
      </c>
      <c r="C49" s="25" t="s">
        <v>71</v>
      </c>
      <c r="D49" s="26" t="s">
        <v>3</v>
      </c>
      <c r="E49" s="26" t="s">
        <v>6</v>
      </c>
      <c r="F49" s="25" t="s">
        <v>43</v>
      </c>
      <c r="G49" s="25" t="s">
        <v>89</v>
      </c>
      <c r="H49" s="25" t="s">
        <v>206</v>
      </c>
      <c r="I49" s="25" t="s">
        <v>45</v>
      </c>
      <c r="J49" s="27">
        <v>49</v>
      </c>
      <c r="K49" s="26">
        <v>0.55208333333333337</v>
      </c>
      <c r="L49" s="26">
        <f t="shared" ref="L49:L64" si="11">K49+M49</f>
        <v>0.71875</v>
      </c>
      <c r="M49" s="26">
        <v>0.16666666666666666</v>
      </c>
      <c r="N49" s="28">
        <v>81</v>
      </c>
      <c r="O49" s="28">
        <v>0</v>
      </c>
      <c r="Q49" s="25"/>
      <c r="R49" s="29">
        <v>80</v>
      </c>
      <c r="S49" s="30"/>
      <c r="T49" s="30"/>
      <c r="U49" s="25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hidden="1" x14ac:dyDescent="0.2">
      <c r="A50" s="31">
        <v>45368</v>
      </c>
      <c r="B50" s="19">
        <f t="shared" si="10"/>
        <v>45368</v>
      </c>
      <c r="C50" s="25" t="s">
        <v>71</v>
      </c>
      <c r="D50" s="26" t="s">
        <v>3</v>
      </c>
      <c r="E50" s="26" t="s">
        <v>6</v>
      </c>
      <c r="F50" s="25" t="s">
        <v>43</v>
      </c>
      <c r="G50" s="25" t="s">
        <v>89</v>
      </c>
      <c r="H50" s="25" t="s">
        <v>256</v>
      </c>
      <c r="I50" s="25" t="s">
        <v>254</v>
      </c>
      <c r="J50" s="27">
        <v>29</v>
      </c>
      <c r="K50" s="26">
        <v>0.35416666666666669</v>
      </c>
      <c r="L50" s="26">
        <f t="shared" si="11"/>
        <v>0.52083333333333337</v>
      </c>
      <c r="M50" s="26">
        <v>0.16666666666666666</v>
      </c>
      <c r="N50" s="28">
        <v>193</v>
      </c>
      <c r="O50" s="28">
        <v>0</v>
      </c>
      <c r="Q50" s="25"/>
      <c r="R50" s="29">
        <v>150</v>
      </c>
      <c r="S50" s="30"/>
      <c r="T50" s="30"/>
      <c r="U50" s="25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hidden="1" x14ac:dyDescent="0.2">
      <c r="A51" s="31">
        <v>45368</v>
      </c>
      <c r="B51" s="19">
        <f t="shared" si="10"/>
        <v>45368</v>
      </c>
      <c r="C51" s="25" t="s">
        <v>71</v>
      </c>
      <c r="D51" s="26" t="s">
        <v>3</v>
      </c>
      <c r="E51" s="26" t="s">
        <v>6</v>
      </c>
      <c r="F51" s="25" t="s">
        <v>43</v>
      </c>
      <c r="G51" s="25" t="s">
        <v>89</v>
      </c>
      <c r="H51" s="25" t="s">
        <v>257</v>
      </c>
      <c r="I51" s="25" t="s">
        <v>255</v>
      </c>
      <c r="J51" s="27">
        <v>29</v>
      </c>
      <c r="K51" s="26">
        <v>0.55208333333333337</v>
      </c>
      <c r="L51" s="26">
        <f t="shared" si="11"/>
        <v>0.71875</v>
      </c>
      <c r="M51" s="26">
        <v>0.16666666666666666</v>
      </c>
      <c r="N51" s="28"/>
      <c r="O51" s="28"/>
      <c r="Q51" s="25"/>
      <c r="R51" s="29">
        <v>150</v>
      </c>
      <c r="S51" s="30"/>
      <c r="T51" s="30"/>
      <c r="U51" s="25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hidden="1" x14ac:dyDescent="0.2">
      <c r="A52" s="31">
        <v>45368</v>
      </c>
      <c r="B52" s="19">
        <f t="shared" si="10"/>
        <v>45368</v>
      </c>
      <c r="C52" s="25" t="s">
        <v>71</v>
      </c>
      <c r="D52" s="26" t="s">
        <v>3</v>
      </c>
      <c r="E52" s="26" t="s">
        <v>6</v>
      </c>
      <c r="F52" s="25" t="s">
        <v>43</v>
      </c>
      <c r="G52" s="25" t="s">
        <v>89</v>
      </c>
      <c r="H52" s="25" t="s">
        <v>228</v>
      </c>
      <c r="I52" s="25" t="s">
        <v>46</v>
      </c>
      <c r="J52" s="27">
        <v>89</v>
      </c>
      <c r="K52" s="26">
        <v>0.58333333333333337</v>
      </c>
      <c r="L52" s="26">
        <f t="shared" si="11"/>
        <v>0.72916666666666674</v>
      </c>
      <c r="M52" s="26">
        <v>0.14583333333333334</v>
      </c>
      <c r="N52" s="28">
        <v>14</v>
      </c>
      <c r="O52" s="28">
        <v>0</v>
      </c>
      <c r="Q52" s="25"/>
      <c r="R52" s="29">
        <v>80</v>
      </c>
      <c r="S52" s="30"/>
      <c r="T52" s="30"/>
      <c r="U52" s="25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hidden="1" x14ac:dyDescent="0.2">
      <c r="A53" s="31">
        <v>45368</v>
      </c>
      <c r="B53" s="19">
        <f t="shared" si="10"/>
        <v>45368</v>
      </c>
      <c r="C53" s="25" t="s">
        <v>71</v>
      </c>
      <c r="D53" s="26" t="s">
        <v>3</v>
      </c>
      <c r="E53" s="26" t="s">
        <v>6</v>
      </c>
      <c r="F53" s="25" t="s">
        <v>43</v>
      </c>
      <c r="G53" s="25" t="s">
        <v>89</v>
      </c>
      <c r="H53" s="25" t="s">
        <v>236</v>
      </c>
      <c r="I53" s="25" t="s">
        <v>249</v>
      </c>
      <c r="J53" s="27">
        <v>19</v>
      </c>
      <c r="K53" s="26">
        <v>0.375</v>
      </c>
      <c r="L53" s="26">
        <f t="shared" si="11"/>
        <v>0.45833333333333331</v>
      </c>
      <c r="M53" s="26">
        <v>8.3333333333333329E-2</v>
      </c>
      <c r="N53" s="28">
        <v>32</v>
      </c>
      <c r="O53" s="28">
        <v>0</v>
      </c>
      <c r="Q53" s="25"/>
      <c r="R53" s="29">
        <v>80</v>
      </c>
      <c r="S53" s="30"/>
      <c r="T53" s="30"/>
      <c r="U53" s="25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 hidden="1" x14ac:dyDescent="0.2">
      <c r="A54" s="31">
        <v>45368</v>
      </c>
      <c r="B54" s="19">
        <f t="shared" si="10"/>
        <v>45368</v>
      </c>
      <c r="C54" s="25" t="s">
        <v>71</v>
      </c>
      <c r="D54" s="26" t="s">
        <v>3</v>
      </c>
      <c r="E54" s="26" t="s">
        <v>6</v>
      </c>
      <c r="F54" s="25" t="s">
        <v>43</v>
      </c>
      <c r="G54" s="25" t="s">
        <v>89</v>
      </c>
      <c r="H54" s="25" t="s">
        <v>236</v>
      </c>
      <c r="I54" s="25" t="s">
        <v>250</v>
      </c>
      <c r="J54" s="27">
        <v>19</v>
      </c>
      <c r="K54" s="26">
        <v>0.47916666666666669</v>
      </c>
      <c r="L54" s="26">
        <f t="shared" si="11"/>
        <v>0.5625</v>
      </c>
      <c r="M54" s="26">
        <v>8.3333333333333329E-2</v>
      </c>
      <c r="N54" s="28"/>
      <c r="O54" s="28"/>
      <c r="Q54" s="25"/>
      <c r="R54" s="29">
        <v>80</v>
      </c>
      <c r="S54" s="30"/>
      <c r="T54" s="30"/>
      <c r="U54" s="25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6" hidden="1" x14ac:dyDescent="0.2">
      <c r="A55" s="31">
        <v>45368</v>
      </c>
      <c r="B55" s="19">
        <f t="shared" si="10"/>
        <v>45368</v>
      </c>
      <c r="C55" s="25" t="s">
        <v>71</v>
      </c>
      <c r="D55" s="26" t="s">
        <v>3</v>
      </c>
      <c r="E55" s="26" t="s">
        <v>6</v>
      </c>
      <c r="F55" s="25" t="s">
        <v>43</v>
      </c>
      <c r="G55" s="25" t="s">
        <v>89</v>
      </c>
      <c r="H55" s="25" t="s">
        <v>258</v>
      </c>
      <c r="I55" s="25" t="s">
        <v>252</v>
      </c>
      <c r="J55" s="27">
        <v>79</v>
      </c>
      <c r="K55" s="26">
        <v>0.41666666666666669</v>
      </c>
      <c r="L55" s="26">
        <f t="shared" si="11"/>
        <v>0.54166666666666674</v>
      </c>
      <c r="M55" s="83">
        <v>0.125</v>
      </c>
      <c r="N55" s="28">
        <v>28</v>
      </c>
      <c r="O55" s="28">
        <v>0</v>
      </c>
      <c r="Q55" s="25"/>
      <c r="R55" s="29">
        <v>20</v>
      </c>
      <c r="S55" s="30"/>
      <c r="T55" s="30" t="s">
        <v>251</v>
      </c>
      <c r="U55" s="25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1:36" hidden="1" x14ac:dyDescent="0.2">
      <c r="A56" s="31">
        <v>45368</v>
      </c>
      <c r="B56" s="19">
        <f t="shared" si="10"/>
        <v>45368</v>
      </c>
      <c r="C56" s="25" t="s">
        <v>71</v>
      </c>
      <c r="D56" s="26" t="s">
        <v>3</v>
      </c>
      <c r="E56" s="26" t="s">
        <v>6</v>
      </c>
      <c r="F56" s="25" t="s">
        <v>43</v>
      </c>
      <c r="G56" s="25" t="s">
        <v>89</v>
      </c>
      <c r="H56" s="25" t="s">
        <v>259</v>
      </c>
      <c r="I56" s="25" t="s">
        <v>253</v>
      </c>
      <c r="J56" s="27">
        <v>79</v>
      </c>
      <c r="K56" s="26">
        <v>0.58333333333333337</v>
      </c>
      <c r="L56" s="26">
        <f t="shared" si="11"/>
        <v>0.70833333333333337</v>
      </c>
      <c r="M56" s="83">
        <v>0.125</v>
      </c>
      <c r="N56" s="28"/>
      <c r="O56" s="28"/>
      <c r="Q56" s="25"/>
      <c r="R56" s="29">
        <v>20</v>
      </c>
      <c r="S56" s="30"/>
      <c r="T56" s="30" t="s">
        <v>251</v>
      </c>
      <c r="U56" s="25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1:36" x14ac:dyDescent="0.2">
      <c r="A57" s="31">
        <v>45369</v>
      </c>
      <c r="B57" s="19">
        <f>A57</f>
        <v>45369</v>
      </c>
      <c r="C57" s="25" t="s">
        <v>71</v>
      </c>
      <c r="D57" s="26" t="s">
        <v>3</v>
      </c>
      <c r="E57" s="26" t="s">
        <v>27</v>
      </c>
      <c r="F57" s="25" t="s">
        <v>47</v>
      </c>
      <c r="G57" s="25" t="s">
        <v>90</v>
      </c>
      <c r="H57" s="25" t="s">
        <v>214</v>
      </c>
      <c r="I57" s="25" t="s">
        <v>48</v>
      </c>
      <c r="J57" s="27">
        <v>129</v>
      </c>
      <c r="K57" s="26">
        <v>0.35416666666666669</v>
      </c>
      <c r="L57" s="26">
        <f>K57+M57</f>
        <v>0.72916666666666674</v>
      </c>
      <c r="M57" s="26">
        <v>0.375</v>
      </c>
      <c r="N57" s="28">
        <v>141</v>
      </c>
      <c r="O57" s="28">
        <v>0</v>
      </c>
      <c r="Q57" s="25"/>
      <c r="R57" s="29">
        <v>300</v>
      </c>
      <c r="S57" s="30" t="s">
        <v>73</v>
      </c>
      <c r="T57" s="30"/>
      <c r="U57" s="25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1:36" x14ac:dyDescent="0.2">
      <c r="A58" s="31">
        <v>45369</v>
      </c>
      <c r="B58" s="19">
        <f>A58</f>
        <v>45369</v>
      </c>
      <c r="C58" s="25" t="s">
        <v>71</v>
      </c>
      <c r="D58" s="26" t="s">
        <v>3</v>
      </c>
      <c r="E58" s="26" t="s">
        <v>27</v>
      </c>
      <c r="F58" s="25" t="s">
        <v>47</v>
      </c>
      <c r="G58" s="25" t="s">
        <v>90</v>
      </c>
      <c r="H58" s="25" t="s">
        <v>217</v>
      </c>
      <c r="I58" s="25" t="s">
        <v>52</v>
      </c>
      <c r="J58" s="27">
        <v>79</v>
      </c>
      <c r="K58" s="26">
        <v>0.36805555555555558</v>
      </c>
      <c r="L58" s="26">
        <f>K58+M58</f>
        <v>0.55555555555555558</v>
      </c>
      <c r="M58" s="26">
        <v>0.1875</v>
      </c>
      <c r="N58" s="28">
        <v>19</v>
      </c>
      <c r="O58" s="28">
        <v>0</v>
      </c>
      <c r="Q58" s="25"/>
      <c r="R58" s="29">
        <v>30</v>
      </c>
      <c r="S58" s="30"/>
      <c r="T58" s="30"/>
      <c r="U58" s="20" t="s">
        <v>1</v>
      </c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1:36" x14ac:dyDescent="0.2">
      <c r="A59" s="31">
        <v>45369</v>
      </c>
      <c r="B59" s="19">
        <f>A59</f>
        <v>45369</v>
      </c>
      <c r="C59" s="25" t="s">
        <v>71</v>
      </c>
      <c r="D59" s="26" t="s">
        <v>3</v>
      </c>
      <c r="E59" s="26" t="s">
        <v>27</v>
      </c>
      <c r="F59" s="25" t="s">
        <v>47</v>
      </c>
      <c r="G59" s="25" t="s">
        <v>90</v>
      </c>
      <c r="H59" s="25" t="s">
        <v>223</v>
      </c>
      <c r="I59" s="25" t="s">
        <v>51</v>
      </c>
      <c r="J59" s="27">
        <v>35</v>
      </c>
      <c r="K59" s="26">
        <v>0.3611111111111111</v>
      </c>
      <c r="L59" s="26">
        <f>K59+M59</f>
        <v>0.50694444444444442</v>
      </c>
      <c r="M59" s="26">
        <v>0.14583333333333334</v>
      </c>
      <c r="N59" s="28">
        <v>123</v>
      </c>
      <c r="O59" s="28">
        <v>0</v>
      </c>
      <c r="Q59" s="25"/>
      <c r="R59" s="29">
        <v>999</v>
      </c>
      <c r="S59" s="30"/>
      <c r="T59" s="30"/>
      <c r="U59" s="25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x14ac:dyDescent="0.2">
      <c r="A60" s="31">
        <v>45369</v>
      </c>
      <c r="B60" s="19">
        <f>A60</f>
        <v>45369</v>
      </c>
      <c r="C60" s="25" t="s">
        <v>71</v>
      </c>
      <c r="D60" s="26" t="s">
        <v>3</v>
      </c>
      <c r="E60" s="26" t="s">
        <v>27</v>
      </c>
      <c r="F60" s="25" t="s">
        <v>47</v>
      </c>
      <c r="G60" s="25" t="s">
        <v>90</v>
      </c>
      <c r="H60" s="25" t="s">
        <v>224</v>
      </c>
      <c r="I60" s="25" t="s">
        <v>50</v>
      </c>
      <c r="J60" s="27">
        <v>49</v>
      </c>
      <c r="K60" s="26">
        <v>0.58333333333333337</v>
      </c>
      <c r="L60" s="26">
        <f>K60+M60</f>
        <v>0.75</v>
      </c>
      <c r="M60" s="26">
        <v>0.16666666666666666</v>
      </c>
      <c r="N60" s="28">
        <v>49</v>
      </c>
      <c r="O60" s="28">
        <v>0</v>
      </c>
      <c r="Q60" s="25"/>
      <c r="R60" s="29">
        <v>999</v>
      </c>
      <c r="S60" s="30"/>
      <c r="T60" s="30"/>
      <c r="U60" s="25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x14ac:dyDescent="0.2">
      <c r="A61" s="31">
        <v>45369</v>
      </c>
      <c r="B61" s="19">
        <f>A61</f>
        <v>45369</v>
      </c>
      <c r="C61" s="25" t="s">
        <v>71</v>
      </c>
      <c r="D61" s="26" t="s">
        <v>3</v>
      </c>
      <c r="E61" s="26" t="s">
        <v>27</v>
      </c>
      <c r="F61" s="25" t="s">
        <v>47</v>
      </c>
      <c r="G61" s="25" t="s">
        <v>90</v>
      </c>
      <c r="H61" s="25" t="s">
        <v>237</v>
      </c>
      <c r="I61" s="25" t="s">
        <v>49</v>
      </c>
      <c r="J61" s="27">
        <v>59</v>
      </c>
      <c r="K61" s="26">
        <v>0.8125</v>
      </c>
      <c r="L61" s="26">
        <f>K61+M61</f>
        <v>0.91666666666666663</v>
      </c>
      <c r="M61" s="26">
        <v>0.10416666666666667</v>
      </c>
      <c r="N61" s="28">
        <v>94</v>
      </c>
      <c r="O61" s="28">
        <v>0</v>
      </c>
      <c r="Q61" s="25"/>
      <c r="R61" s="29">
        <v>200</v>
      </c>
      <c r="S61" s="30"/>
      <c r="T61" s="30"/>
      <c r="U61" s="25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x14ac:dyDescent="0.2">
      <c r="A62" s="31">
        <v>45370</v>
      </c>
      <c r="B62" s="19">
        <f t="shared" si="10"/>
        <v>45370</v>
      </c>
      <c r="C62" s="25" t="s">
        <v>71</v>
      </c>
      <c r="D62" s="26" t="s">
        <v>27</v>
      </c>
      <c r="E62" s="26" t="s">
        <v>27</v>
      </c>
      <c r="F62" s="25" t="s">
        <v>47</v>
      </c>
      <c r="G62" s="25" t="s">
        <v>90</v>
      </c>
      <c r="H62" s="25" t="s">
        <v>238</v>
      </c>
      <c r="I62" s="25" t="s">
        <v>53</v>
      </c>
      <c r="J62" s="27">
        <v>189</v>
      </c>
      <c r="K62" s="26">
        <v>0.41666666666666669</v>
      </c>
      <c r="L62" s="26">
        <f t="shared" si="11"/>
        <v>0.75</v>
      </c>
      <c r="M62" s="26">
        <v>0.33333333333333331</v>
      </c>
      <c r="N62" s="28">
        <v>28</v>
      </c>
      <c r="O62" s="28">
        <v>0</v>
      </c>
      <c r="Q62" s="25"/>
      <c r="R62" s="29">
        <v>40</v>
      </c>
      <c r="S62" s="30"/>
      <c r="T62" s="30"/>
      <c r="U62" s="25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x14ac:dyDescent="0.2">
      <c r="A63" s="31">
        <v>45370</v>
      </c>
      <c r="B63" s="19">
        <f t="shared" si="10"/>
        <v>45370</v>
      </c>
      <c r="C63" s="25" t="s">
        <v>71</v>
      </c>
      <c r="D63" s="26" t="s">
        <v>27</v>
      </c>
      <c r="E63" s="26" t="s">
        <v>27</v>
      </c>
      <c r="F63" s="25" t="s">
        <v>47</v>
      </c>
      <c r="G63" s="25" t="s">
        <v>90</v>
      </c>
      <c r="H63" s="25" t="s">
        <v>239</v>
      </c>
      <c r="I63" s="25" t="s">
        <v>50</v>
      </c>
      <c r="J63" s="27">
        <v>49</v>
      </c>
      <c r="K63" s="26">
        <v>0.375</v>
      </c>
      <c r="L63" s="26">
        <f t="shared" si="11"/>
        <v>0.54166666666666663</v>
      </c>
      <c r="M63" s="26">
        <v>0.16666666666666666</v>
      </c>
      <c r="N63" s="28">
        <v>37</v>
      </c>
      <c r="O63" s="28">
        <v>0</v>
      </c>
      <c r="Q63" s="25"/>
      <c r="R63" s="29">
        <v>40</v>
      </c>
      <c r="S63" s="30"/>
      <c r="T63" s="30"/>
      <c r="U63" s="25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x14ac:dyDescent="0.2">
      <c r="A64" s="31">
        <v>45370</v>
      </c>
      <c r="B64" s="19">
        <f t="shared" si="10"/>
        <v>45370</v>
      </c>
      <c r="C64" s="25" t="s">
        <v>71</v>
      </c>
      <c r="D64" s="26" t="s">
        <v>27</v>
      </c>
      <c r="E64" s="26" t="s">
        <v>27</v>
      </c>
      <c r="F64" s="25" t="s">
        <v>47</v>
      </c>
      <c r="G64" s="25" t="s">
        <v>90</v>
      </c>
      <c r="H64" s="25" t="s">
        <v>240</v>
      </c>
      <c r="I64" s="25" t="s">
        <v>51</v>
      </c>
      <c r="J64" s="27">
        <v>35</v>
      </c>
      <c r="K64" s="26">
        <v>0.35416666666666669</v>
      </c>
      <c r="L64" s="26">
        <f t="shared" si="11"/>
        <v>0.5</v>
      </c>
      <c r="M64" s="26">
        <v>0.14583333333333334</v>
      </c>
      <c r="N64" s="28">
        <v>20</v>
      </c>
      <c r="O64" s="28">
        <v>0</v>
      </c>
      <c r="Q64" s="25"/>
      <c r="R64" s="29">
        <v>40</v>
      </c>
      <c r="S64" s="30"/>
      <c r="T64" s="30"/>
      <c r="U64" s="25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1:36" x14ac:dyDescent="0.2">
      <c r="A65" s="31">
        <v>45371</v>
      </c>
      <c r="B65" s="19">
        <f>A65</f>
        <v>45371</v>
      </c>
      <c r="C65" s="25" t="s">
        <v>71</v>
      </c>
      <c r="D65" s="26" t="s">
        <v>27</v>
      </c>
      <c r="E65" s="26" t="s">
        <v>6</v>
      </c>
      <c r="F65" s="25" t="s">
        <v>47</v>
      </c>
      <c r="G65" s="25" t="s">
        <v>90</v>
      </c>
      <c r="H65" s="25" t="s">
        <v>241</v>
      </c>
      <c r="I65" s="25" t="s">
        <v>48</v>
      </c>
      <c r="J65" s="27">
        <v>129</v>
      </c>
      <c r="K65" s="26">
        <v>0.35416666666666669</v>
      </c>
      <c r="L65" s="26">
        <f>K65+M65</f>
        <v>0.72916666666666674</v>
      </c>
      <c r="M65" s="26">
        <v>0.375</v>
      </c>
      <c r="N65" s="28">
        <v>0</v>
      </c>
      <c r="O65" s="28">
        <v>0</v>
      </c>
      <c r="Q65" s="25"/>
      <c r="R65" s="29">
        <v>300</v>
      </c>
      <c r="S65" s="30" t="s">
        <v>73</v>
      </c>
      <c r="T65" s="30"/>
      <c r="U65" s="25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1:36" x14ac:dyDescent="0.2">
      <c r="A66" s="31">
        <v>45371</v>
      </c>
      <c r="B66" s="19">
        <f>A66</f>
        <v>45371</v>
      </c>
      <c r="C66" s="25" t="s">
        <v>71</v>
      </c>
      <c r="D66" s="26" t="s">
        <v>27</v>
      </c>
      <c r="E66" s="26" t="s">
        <v>6</v>
      </c>
      <c r="F66" s="25" t="s">
        <v>47</v>
      </c>
      <c r="G66" s="25" t="s">
        <v>90</v>
      </c>
      <c r="H66" s="25" t="s">
        <v>242</v>
      </c>
      <c r="I66" s="25" t="s">
        <v>52</v>
      </c>
      <c r="J66" s="27">
        <v>79</v>
      </c>
      <c r="K66" s="26">
        <v>0.36805555555555558</v>
      </c>
      <c r="L66" s="26">
        <f>K66+M66</f>
        <v>0.55555555555555558</v>
      </c>
      <c r="M66" s="26">
        <v>0.1875</v>
      </c>
      <c r="N66" s="28">
        <v>0</v>
      </c>
      <c r="O66" s="28">
        <v>0</v>
      </c>
      <c r="Q66" s="25"/>
      <c r="R66" s="29">
        <v>30</v>
      </c>
      <c r="S66" s="30"/>
      <c r="T66" s="30"/>
      <c r="U66" s="20" t="s">
        <v>1</v>
      </c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1:36" x14ac:dyDescent="0.2">
      <c r="A67" s="31">
        <v>45371</v>
      </c>
      <c r="B67" s="19">
        <f>A67</f>
        <v>45371</v>
      </c>
      <c r="C67" s="25" t="s">
        <v>71</v>
      </c>
      <c r="D67" s="26" t="s">
        <v>27</v>
      </c>
      <c r="E67" s="26" t="s">
        <v>6</v>
      </c>
      <c r="F67" s="25" t="s">
        <v>47</v>
      </c>
      <c r="G67" s="25" t="s">
        <v>90</v>
      </c>
      <c r="H67" s="25" t="s">
        <v>243</v>
      </c>
      <c r="I67" s="25" t="s">
        <v>51</v>
      </c>
      <c r="J67" s="27">
        <v>35</v>
      </c>
      <c r="K67" s="26">
        <v>0.3611111111111111</v>
      </c>
      <c r="L67" s="26">
        <f>K67+M67</f>
        <v>0.50694444444444442</v>
      </c>
      <c r="M67" s="26">
        <v>0.14583333333333334</v>
      </c>
      <c r="N67" s="28">
        <v>0</v>
      </c>
      <c r="O67" s="28">
        <v>0</v>
      </c>
      <c r="Q67" s="25"/>
      <c r="R67" s="29">
        <v>999</v>
      </c>
      <c r="S67" s="30"/>
      <c r="T67" s="30"/>
      <c r="U67" s="25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1:36" x14ac:dyDescent="0.2">
      <c r="A68" s="31">
        <v>45371</v>
      </c>
      <c r="B68" s="19">
        <f>A68</f>
        <v>45371</v>
      </c>
      <c r="C68" s="25" t="s">
        <v>71</v>
      </c>
      <c r="D68" s="26" t="s">
        <v>27</v>
      </c>
      <c r="E68" s="26" t="s">
        <v>6</v>
      </c>
      <c r="F68" s="25" t="s">
        <v>47</v>
      </c>
      <c r="G68" s="25" t="s">
        <v>90</v>
      </c>
      <c r="H68" s="25" t="s">
        <v>244</v>
      </c>
      <c r="I68" s="25" t="s">
        <v>50</v>
      </c>
      <c r="J68" s="27">
        <v>49</v>
      </c>
      <c r="K68" s="26">
        <v>0.55208333333333337</v>
      </c>
      <c r="L68" s="26">
        <f>K68+M68</f>
        <v>0.71875</v>
      </c>
      <c r="M68" s="26">
        <v>0.16666666666666666</v>
      </c>
      <c r="N68" s="28">
        <v>0</v>
      </c>
      <c r="O68" s="28">
        <v>0</v>
      </c>
      <c r="Q68" s="25"/>
      <c r="R68" s="29">
        <v>999</v>
      </c>
      <c r="S68" s="30"/>
      <c r="T68" s="30"/>
      <c r="U68" s="25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1:36" x14ac:dyDescent="0.2">
      <c r="A69" s="31"/>
      <c r="B69" s="32"/>
      <c r="C69" s="25"/>
      <c r="D69" s="26"/>
      <c r="E69" s="26"/>
      <c r="F69" s="25"/>
      <c r="G69" s="25"/>
      <c r="H69" s="25"/>
      <c r="I69" s="25"/>
      <c r="J69" s="27"/>
      <c r="K69" s="26"/>
      <c r="L69" s="26"/>
      <c r="M69" s="26"/>
      <c r="N69" s="28"/>
      <c r="O69" s="28"/>
      <c r="P69" s="25"/>
      <c r="Q69" s="25"/>
      <c r="R69" s="29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1:36" x14ac:dyDescent="0.2">
      <c r="A70" s="31"/>
      <c r="B70" s="32"/>
      <c r="C70" s="25"/>
      <c r="D70" s="26"/>
      <c r="E70" s="26"/>
      <c r="F70" s="25"/>
      <c r="G70" s="25"/>
      <c r="H70" s="25"/>
      <c r="I70" s="25"/>
      <c r="J70" s="27"/>
      <c r="K70" s="26"/>
      <c r="L70" s="26"/>
      <c r="M70" s="26"/>
      <c r="N70" s="28"/>
      <c r="O70" s="28"/>
      <c r="P70" s="25"/>
      <c r="Q70" s="25"/>
      <c r="R70" s="29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1:36" x14ac:dyDescent="0.2">
      <c r="A71" s="31"/>
      <c r="B71" s="32"/>
      <c r="C71" s="25"/>
      <c r="D71" s="26"/>
      <c r="E71" s="26"/>
      <c r="F71" s="25"/>
      <c r="G71" s="25"/>
      <c r="H71" s="25"/>
      <c r="I71" s="25"/>
      <c r="J71" s="27"/>
      <c r="K71" s="26"/>
      <c r="L71" s="26"/>
      <c r="M71" s="26"/>
      <c r="N71" s="28"/>
      <c r="O71" s="28"/>
      <c r="P71" s="25"/>
      <c r="Q71" s="25"/>
      <c r="R71" s="29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</sheetData>
  <autoFilter ref="A1:V68" xr:uid="{00000000-0001-0000-0000-000000000000}">
    <filterColumn colId="5">
      <filters>
        <filter val="Buenos Aires"/>
      </filters>
    </filterColumn>
    <sortState ref="A17:V18">
      <sortCondition ref="H1:H68"/>
    </sortState>
  </autoFilter>
  <sortState ref="A65:V68">
    <sortCondition ref="H65:H6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DE35-92C7-6145-B18C-0810B63CD091}">
  <dimension ref="A1:J34"/>
  <sheetViews>
    <sheetView workbookViewId="0">
      <selection activeCell="J15" sqref="J15"/>
    </sheetView>
  </sheetViews>
  <sheetFormatPr defaultColWidth="11.42578125" defaultRowHeight="12.75" x14ac:dyDescent="0.2"/>
  <cols>
    <col min="3" max="5" width="10.85546875" style="66"/>
    <col min="6" max="6" width="24.28515625" style="66" customWidth="1"/>
    <col min="7" max="7" width="10.85546875" style="66"/>
    <col min="8" max="9" width="26.28515625" customWidth="1"/>
    <col min="10" max="10" width="28.28515625" customWidth="1"/>
  </cols>
  <sheetData>
    <row r="1" spans="1:10" ht="30" x14ac:dyDescent="0.2">
      <c r="A1" s="33" t="s">
        <v>77</v>
      </c>
      <c r="B1" s="33" t="s">
        <v>54</v>
      </c>
      <c r="C1" s="59" t="s">
        <v>55</v>
      </c>
      <c r="D1" s="59" t="s">
        <v>56</v>
      </c>
      <c r="E1" s="59" t="s">
        <v>57</v>
      </c>
      <c r="F1" s="60" t="s">
        <v>78</v>
      </c>
      <c r="G1" s="59" t="s">
        <v>98</v>
      </c>
      <c r="H1" s="34" t="s">
        <v>99</v>
      </c>
      <c r="I1" s="35" t="s">
        <v>100</v>
      </c>
      <c r="J1" s="36" t="s">
        <v>101</v>
      </c>
    </row>
    <row r="2" spans="1:10" ht="15" x14ac:dyDescent="0.2">
      <c r="A2" s="37">
        <v>45346</v>
      </c>
      <c r="B2" s="38">
        <f>A2</f>
        <v>45346</v>
      </c>
      <c r="C2" s="40" t="s">
        <v>71</v>
      </c>
      <c r="D2" s="40" t="s">
        <v>3</v>
      </c>
      <c r="E2" s="40" t="s">
        <v>27</v>
      </c>
      <c r="F2" s="41" t="s">
        <v>91</v>
      </c>
      <c r="G2" s="42" t="s">
        <v>92</v>
      </c>
      <c r="H2" s="43" t="s">
        <v>260</v>
      </c>
      <c r="I2" s="53"/>
      <c r="J2" s="44"/>
    </row>
    <row r="3" spans="1:10" ht="15" x14ac:dyDescent="0.2">
      <c r="A3" s="37">
        <v>45347</v>
      </c>
      <c r="B3" s="38">
        <f t="shared" ref="B3:B27" si="0">A3</f>
        <v>45347</v>
      </c>
      <c r="C3" s="40" t="s">
        <v>71</v>
      </c>
      <c r="D3" s="40" t="s">
        <v>27</v>
      </c>
      <c r="E3" s="40" t="s">
        <v>6</v>
      </c>
      <c r="F3" s="41" t="s">
        <v>91</v>
      </c>
      <c r="G3" s="42" t="s">
        <v>92</v>
      </c>
      <c r="H3" s="43"/>
      <c r="I3" s="53" t="s">
        <v>264</v>
      </c>
      <c r="J3" s="44"/>
    </row>
    <row r="4" spans="1:10" ht="15" x14ac:dyDescent="0.2">
      <c r="A4" s="54">
        <v>45348</v>
      </c>
      <c r="B4" s="55">
        <f t="shared" si="0"/>
        <v>45348</v>
      </c>
      <c r="C4" s="67" t="s">
        <v>102</v>
      </c>
      <c r="D4" s="61" t="s">
        <v>27</v>
      </c>
      <c r="E4" s="61" t="s">
        <v>27</v>
      </c>
      <c r="F4" s="62" t="s">
        <v>103</v>
      </c>
      <c r="G4" s="63" t="s">
        <v>27</v>
      </c>
      <c r="H4" s="56"/>
      <c r="I4" s="57" t="s">
        <v>265</v>
      </c>
      <c r="J4" s="58"/>
    </row>
    <row r="5" spans="1:10" ht="15" x14ac:dyDescent="0.2">
      <c r="A5" s="54">
        <v>45349</v>
      </c>
      <c r="B5" s="55">
        <f t="shared" si="0"/>
        <v>45349</v>
      </c>
      <c r="C5" s="68" t="s">
        <v>102</v>
      </c>
      <c r="D5" s="64" t="s">
        <v>27</v>
      </c>
      <c r="E5" s="64" t="s">
        <v>27</v>
      </c>
      <c r="F5" s="62" t="s">
        <v>103</v>
      </c>
      <c r="G5" s="63" t="s">
        <v>27</v>
      </c>
      <c r="H5" s="56"/>
      <c r="I5" s="57" t="s">
        <v>262</v>
      </c>
      <c r="J5" s="58"/>
    </row>
    <row r="6" spans="1:10" ht="15" x14ac:dyDescent="0.2">
      <c r="A6" s="37">
        <v>45350</v>
      </c>
      <c r="B6" s="38">
        <f t="shared" si="0"/>
        <v>45350</v>
      </c>
      <c r="C6" s="40" t="s">
        <v>71</v>
      </c>
      <c r="D6" s="52">
        <v>0.33333333333333331</v>
      </c>
      <c r="E6" s="52">
        <v>0.75</v>
      </c>
      <c r="F6" s="41" t="s">
        <v>4</v>
      </c>
      <c r="G6" s="49" t="s">
        <v>80</v>
      </c>
      <c r="H6" s="50"/>
      <c r="I6" s="53"/>
      <c r="J6" s="51"/>
    </row>
    <row r="7" spans="1:10" ht="15" x14ac:dyDescent="0.2">
      <c r="A7" s="37">
        <v>45351</v>
      </c>
      <c r="B7" s="38">
        <f t="shared" si="0"/>
        <v>45351</v>
      </c>
      <c r="C7" s="40" t="s">
        <v>71</v>
      </c>
      <c r="D7" s="52">
        <v>0.33333333333333331</v>
      </c>
      <c r="E7" s="52">
        <v>0.75</v>
      </c>
      <c r="F7" s="41" t="s">
        <v>7</v>
      </c>
      <c r="G7" s="42" t="s">
        <v>81</v>
      </c>
      <c r="H7" s="50"/>
      <c r="I7" s="53" t="s">
        <v>262</v>
      </c>
      <c r="J7" s="51"/>
    </row>
    <row r="8" spans="1:10" ht="15" x14ac:dyDescent="0.2">
      <c r="A8" s="54">
        <v>45352</v>
      </c>
      <c r="B8" s="55">
        <f t="shared" si="0"/>
        <v>45352</v>
      </c>
      <c r="C8" s="68" t="s">
        <v>102</v>
      </c>
      <c r="D8" s="64" t="s">
        <v>27</v>
      </c>
      <c r="E8" s="64" t="s">
        <v>27</v>
      </c>
      <c r="F8" s="62" t="s">
        <v>103</v>
      </c>
      <c r="G8" s="65" t="s">
        <v>27</v>
      </c>
      <c r="H8" s="85" t="s">
        <v>261</v>
      </c>
      <c r="I8" s="57"/>
      <c r="J8" s="58"/>
    </row>
    <row r="9" spans="1:10" ht="15" x14ac:dyDescent="0.2">
      <c r="A9" s="54">
        <v>45353</v>
      </c>
      <c r="B9" s="55">
        <f t="shared" si="0"/>
        <v>45353</v>
      </c>
      <c r="C9" s="68" t="s">
        <v>102</v>
      </c>
      <c r="D9" s="64" t="s">
        <v>27</v>
      </c>
      <c r="E9" s="64" t="s">
        <v>27</v>
      </c>
      <c r="F9" s="62" t="s">
        <v>103</v>
      </c>
      <c r="G9" s="65" t="s">
        <v>27</v>
      </c>
      <c r="H9" s="56"/>
      <c r="I9" s="57"/>
      <c r="J9" s="58"/>
    </row>
    <row r="10" spans="1:10" ht="15" x14ac:dyDescent="0.2">
      <c r="A10" s="54">
        <v>45354</v>
      </c>
      <c r="B10" s="55">
        <f t="shared" si="0"/>
        <v>45354</v>
      </c>
      <c r="C10" s="68" t="s">
        <v>102</v>
      </c>
      <c r="D10" s="64" t="s">
        <v>27</v>
      </c>
      <c r="E10" s="64" t="s">
        <v>27</v>
      </c>
      <c r="F10" s="62" t="s">
        <v>103</v>
      </c>
      <c r="G10" s="65" t="s">
        <v>27</v>
      </c>
      <c r="H10" s="56"/>
      <c r="I10" s="57"/>
      <c r="J10" s="58"/>
    </row>
    <row r="11" spans="1:10" ht="15" x14ac:dyDescent="0.2">
      <c r="A11" s="54">
        <v>45355</v>
      </c>
      <c r="B11" s="55">
        <f t="shared" si="0"/>
        <v>45355</v>
      </c>
      <c r="C11" s="68" t="s">
        <v>102</v>
      </c>
      <c r="D11" s="64" t="s">
        <v>27</v>
      </c>
      <c r="E11" s="64" t="s">
        <v>27</v>
      </c>
      <c r="F11" s="62" t="s">
        <v>103</v>
      </c>
      <c r="G11" s="65" t="s">
        <v>27</v>
      </c>
      <c r="H11" s="56"/>
      <c r="I11" s="57"/>
      <c r="J11" s="58"/>
    </row>
    <row r="12" spans="1:10" ht="15" x14ac:dyDescent="0.2">
      <c r="A12" s="37">
        <v>45356</v>
      </c>
      <c r="B12" s="38">
        <f t="shared" si="0"/>
        <v>45356</v>
      </c>
      <c r="C12" s="40" t="s">
        <v>71</v>
      </c>
      <c r="D12" s="52">
        <v>0.33333333333333331</v>
      </c>
      <c r="E12" s="52">
        <v>0.83333333333333337</v>
      </c>
      <c r="F12" s="41" t="s">
        <v>16</v>
      </c>
      <c r="G12" s="42" t="s">
        <v>82</v>
      </c>
      <c r="H12" s="50"/>
      <c r="I12" s="53"/>
      <c r="J12" s="51"/>
    </row>
    <row r="13" spans="1:10" ht="15" x14ac:dyDescent="0.2">
      <c r="A13" s="54">
        <v>45357</v>
      </c>
      <c r="B13" s="55">
        <f t="shared" si="0"/>
        <v>45357</v>
      </c>
      <c r="C13" s="68" t="s">
        <v>102</v>
      </c>
      <c r="D13" s="64" t="s">
        <v>27</v>
      </c>
      <c r="E13" s="64" t="s">
        <v>27</v>
      </c>
      <c r="F13" s="62" t="s">
        <v>103</v>
      </c>
      <c r="G13" s="65" t="s">
        <v>27</v>
      </c>
      <c r="H13" s="56"/>
      <c r="I13" s="57" t="s">
        <v>266</v>
      </c>
      <c r="J13" s="58"/>
    </row>
    <row r="14" spans="1:10" ht="15" x14ac:dyDescent="0.2">
      <c r="A14" s="37">
        <v>45358</v>
      </c>
      <c r="B14" s="38">
        <f t="shared" si="0"/>
        <v>45358</v>
      </c>
      <c r="C14" s="40" t="s">
        <v>71</v>
      </c>
      <c r="D14" s="52">
        <v>0.33333333333333331</v>
      </c>
      <c r="E14" s="52">
        <v>0.83333333333333337</v>
      </c>
      <c r="F14" s="41" t="s">
        <v>19</v>
      </c>
      <c r="G14" s="42" t="s">
        <v>83</v>
      </c>
      <c r="H14" s="50"/>
      <c r="I14" s="53"/>
      <c r="J14" s="51"/>
    </row>
    <row r="15" spans="1:10" ht="15" x14ac:dyDescent="0.2">
      <c r="A15" s="37">
        <v>45359</v>
      </c>
      <c r="B15" s="38">
        <f t="shared" si="0"/>
        <v>45359</v>
      </c>
      <c r="C15" s="40" t="s">
        <v>71</v>
      </c>
      <c r="D15" s="52">
        <v>0.33333333333333331</v>
      </c>
      <c r="E15" s="52">
        <v>0.75</v>
      </c>
      <c r="F15" s="41" t="s">
        <v>24</v>
      </c>
      <c r="G15" s="42" t="s">
        <v>84</v>
      </c>
      <c r="H15" s="50"/>
      <c r="I15" s="53"/>
      <c r="J15" s="51"/>
    </row>
    <row r="16" spans="1:10" ht="15" x14ac:dyDescent="0.2">
      <c r="A16" s="54">
        <v>45360</v>
      </c>
      <c r="B16" s="55">
        <f t="shared" si="0"/>
        <v>45360</v>
      </c>
      <c r="C16" s="68" t="s">
        <v>102</v>
      </c>
      <c r="D16" s="64" t="s">
        <v>27</v>
      </c>
      <c r="E16" s="64" t="s">
        <v>27</v>
      </c>
      <c r="F16" s="62" t="s">
        <v>103</v>
      </c>
      <c r="G16" s="65" t="s">
        <v>27</v>
      </c>
      <c r="H16" s="56"/>
      <c r="I16" s="57" t="s">
        <v>263</v>
      </c>
      <c r="J16" s="58"/>
    </row>
    <row r="17" spans="1:10" ht="15" x14ac:dyDescent="0.2">
      <c r="A17" s="37">
        <v>45361</v>
      </c>
      <c r="B17" s="38">
        <f t="shared" si="0"/>
        <v>45361</v>
      </c>
      <c r="C17" s="40" t="s">
        <v>32</v>
      </c>
      <c r="D17" s="52">
        <v>0.5</v>
      </c>
      <c r="E17" s="52">
        <v>0.83333333333333337</v>
      </c>
      <c r="F17" s="41" t="s">
        <v>85</v>
      </c>
      <c r="G17" s="42" t="s">
        <v>86</v>
      </c>
      <c r="H17" s="50"/>
      <c r="I17" s="53"/>
      <c r="J17" s="51"/>
    </row>
    <row r="18" spans="1:10" ht="15" x14ac:dyDescent="0.2">
      <c r="A18" s="37">
        <v>45362</v>
      </c>
      <c r="B18" s="38">
        <f t="shared" si="0"/>
        <v>45362</v>
      </c>
      <c r="C18" s="40" t="s">
        <v>71</v>
      </c>
      <c r="D18" s="52">
        <v>0.33333333333333331</v>
      </c>
      <c r="E18" s="52" t="s">
        <v>27</v>
      </c>
      <c r="F18" s="41" t="s">
        <v>0</v>
      </c>
      <c r="G18" s="42" t="s">
        <v>87</v>
      </c>
      <c r="H18" s="50" t="s">
        <v>74</v>
      </c>
      <c r="I18" s="53"/>
      <c r="J18" s="51"/>
    </row>
    <row r="19" spans="1:10" ht="15" x14ac:dyDescent="0.2">
      <c r="A19" s="37">
        <v>45363</v>
      </c>
      <c r="B19" s="38">
        <f t="shared" si="0"/>
        <v>45363</v>
      </c>
      <c r="C19" s="40" t="s">
        <v>71</v>
      </c>
      <c r="D19" s="52" t="s">
        <v>27</v>
      </c>
      <c r="E19" s="52">
        <v>0.83333333333333337</v>
      </c>
      <c r="F19" s="41" t="s">
        <v>0</v>
      </c>
      <c r="G19" s="42" t="s">
        <v>87</v>
      </c>
      <c r="H19" s="50"/>
      <c r="I19" s="53"/>
      <c r="J19" s="51"/>
    </row>
    <row r="20" spans="1:10" ht="15" x14ac:dyDescent="0.2">
      <c r="A20" s="54">
        <v>45364</v>
      </c>
      <c r="B20" s="55">
        <f t="shared" si="0"/>
        <v>45364</v>
      </c>
      <c r="C20" s="68" t="s">
        <v>102</v>
      </c>
      <c r="D20" s="64" t="s">
        <v>27</v>
      </c>
      <c r="E20" s="64" t="s">
        <v>27</v>
      </c>
      <c r="F20" s="62" t="s">
        <v>103</v>
      </c>
      <c r="G20" s="65" t="s">
        <v>27</v>
      </c>
      <c r="H20" s="57" t="s">
        <v>268</v>
      </c>
      <c r="I20" s="57"/>
      <c r="J20" s="58"/>
    </row>
    <row r="21" spans="1:10" ht="15" x14ac:dyDescent="0.2">
      <c r="A21" s="37">
        <v>45365</v>
      </c>
      <c r="B21" s="38">
        <f t="shared" si="0"/>
        <v>45365</v>
      </c>
      <c r="C21" s="40" t="s">
        <v>32</v>
      </c>
      <c r="D21" s="52">
        <v>0.33333333333333331</v>
      </c>
      <c r="E21" s="52" t="s">
        <v>27</v>
      </c>
      <c r="F21" s="41" t="s">
        <v>38</v>
      </c>
      <c r="G21" s="42" t="s">
        <v>88</v>
      </c>
      <c r="H21" s="53"/>
      <c r="I21" s="53"/>
      <c r="J21" s="51"/>
    </row>
    <row r="22" spans="1:10" ht="15" x14ac:dyDescent="0.2">
      <c r="A22" s="54">
        <v>45366</v>
      </c>
      <c r="B22" s="55">
        <f t="shared" si="0"/>
        <v>45366</v>
      </c>
      <c r="C22" s="68" t="s">
        <v>102</v>
      </c>
      <c r="D22" s="64" t="s">
        <v>27</v>
      </c>
      <c r="E22" s="64">
        <v>0.75</v>
      </c>
      <c r="F22" s="62" t="s">
        <v>103</v>
      </c>
      <c r="G22" s="65" t="s">
        <v>27</v>
      </c>
      <c r="H22" s="57"/>
      <c r="I22" s="57" t="s">
        <v>269</v>
      </c>
      <c r="J22" s="58"/>
    </row>
    <row r="23" spans="1:10" ht="15" x14ac:dyDescent="0.2">
      <c r="A23" s="54">
        <v>45367</v>
      </c>
      <c r="B23" s="55">
        <f t="shared" si="0"/>
        <v>45367</v>
      </c>
      <c r="C23" s="68" t="s">
        <v>102</v>
      </c>
      <c r="D23" s="64" t="s">
        <v>27</v>
      </c>
      <c r="E23" s="64" t="s">
        <v>27</v>
      </c>
      <c r="F23" s="62" t="s">
        <v>103</v>
      </c>
      <c r="G23" s="65" t="s">
        <v>27</v>
      </c>
      <c r="H23" s="57" t="s">
        <v>267</v>
      </c>
      <c r="I23" s="57"/>
      <c r="J23" s="58"/>
    </row>
    <row r="24" spans="1:10" ht="15" x14ac:dyDescent="0.2">
      <c r="A24" s="37">
        <v>45368</v>
      </c>
      <c r="B24" s="38">
        <f t="shared" si="0"/>
        <v>45368</v>
      </c>
      <c r="C24" s="40" t="s">
        <v>71</v>
      </c>
      <c r="D24" s="52">
        <v>0.33333333333333331</v>
      </c>
      <c r="E24" s="52">
        <v>0.75</v>
      </c>
      <c r="F24" s="41" t="s">
        <v>43</v>
      </c>
      <c r="G24" s="42" t="s">
        <v>89</v>
      </c>
      <c r="H24" s="50" t="s">
        <v>74</v>
      </c>
      <c r="I24" s="53"/>
      <c r="J24" s="51"/>
    </row>
    <row r="25" spans="1:10" ht="15" x14ac:dyDescent="0.2">
      <c r="A25" s="37">
        <v>45369</v>
      </c>
      <c r="B25" s="38">
        <f t="shared" si="0"/>
        <v>45369</v>
      </c>
      <c r="C25" s="40" t="s">
        <v>71</v>
      </c>
      <c r="D25" s="52">
        <v>0.33333333333333331</v>
      </c>
      <c r="E25" s="52" t="s">
        <v>27</v>
      </c>
      <c r="F25" s="41" t="s">
        <v>47</v>
      </c>
      <c r="G25" s="42" t="s">
        <v>90</v>
      </c>
      <c r="H25" s="50"/>
      <c r="I25" s="53"/>
      <c r="J25" s="51"/>
    </row>
    <row r="26" spans="1:10" ht="15" x14ac:dyDescent="0.2">
      <c r="A26" s="37">
        <v>45370</v>
      </c>
      <c r="B26" s="38">
        <f t="shared" si="0"/>
        <v>45370</v>
      </c>
      <c r="C26" s="40" t="s">
        <v>71</v>
      </c>
      <c r="D26" s="52" t="s">
        <v>27</v>
      </c>
      <c r="E26" s="52" t="s">
        <v>27</v>
      </c>
      <c r="F26" s="41" t="s">
        <v>47</v>
      </c>
      <c r="G26" s="42" t="s">
        <v>90</v>
      </c>
      <c r="H26" s="50"/>
      <c r="I26" s="53"/>
      <c r="J26" s="51"/>
    </row>
    <row r="27" spans="1:10" ht="15" x14ac:dyDescent="0.2">
      <c r="A27" s="37">
        <v>45371</v>
      </c>
      <c r="B27" s="38">
        <f t="shared" si="0"/>
        <v>45371</v>
      </c>
      <c r="C27" s="40" t="s">
        <v>71</v>
      </c>
      <c r="D27" s="52" t="s">
        <v>27</v>
      </c>
      <c r="E27" s="52">
        <v>0.75</v>
      </c>
      <c r="F27" s="41" t="s">
        <v>47</v>
      </c>
      <c r="G27" s="42" t="s">
        <v>90</v>
      </c>
      <c r="H27" s="50"/>
      <c r="I27" s="53"/>
      <c r="J27" s="51"/>
    </row>
    <row r="28" spans="1:10" x14ac:dyDescent="0.2">
      <c r="C28"/>
      <c r="D28"/>
      <c r="E28"/>
    </row>
    <row r="29" spans="1:10" x14ac:dyDescent="0.2">
      <c r="C29"/>
      <c r="D29"/>
      <c r="E29"/>
    </row>
    <row r="30" spans="1:10" x14ac:dyDescent="0.2">
      <c r="C30"/>
      <c r="D30"/>
      <c r="E30"/>
    </row>
    <row r="31" spans="1:10" x14ac:dyDescent="0.2">
      <c r="C31"/>
      <c r="D31"/>
      <c r="E31"/>
    </row>
    <row r="32" spans="1:10" x14ac:dyDescent="0.2">
      <c r="C32"/>
      <c r="D32"/>
      <c r="E32"/>
    </row>
    <row r="33" spans="3:5" x14ac:dyDescent="0.2">
      <c r="C33"/>
      <c r="D33"/>
      <c r="E33"/>
    </row>
    <row r="34" spans="3:5" x14ac:dyDescent="0.2">
      <c r="C34"/>
      <c r="D34"/>
      <c r="E34"/>
    </row>
  </sheetData>
  <autoFilter ref="A1:J27" xr:uid="{6755DE35-92C7-6145-B18C-0810B63CD091}"/>
  <conditionalFormatting sqref="A2:J27">
    <cfRule type="containsText" dxfId="3" priority="2" operator="containsText" text="YES">
      <formula>NOT(ISERROR(SEARCH("YES",A2)))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9464-2C2A-264A-B8E6-E4C4061ECF75}">
  <dimension ref="A1:P16"/>
  <sheetViews>
    <sheetView topLeftCell="A7" workbookViewId="0">
      <selection activeCell="J15" sqref="J15"/>
    </sheetView>
  </sheetViews>
  <sheetFormatPr defaultColWidth="11.42578125" defaultRowHeight="12.75" x14ac:dyDescent="0.2"/>
  <cols>
    <col min="1" max="1" width="9.85546875" bestFit="1" customWidth="1"/>
    <col min="2" max="2" width="5.140625" bestFit="1" customWidth="1"/>
    <col min="3" max="3" width="4.42578125" bestFit="1" customWidth="1"/>
    <col min="4" max="4" width="7" customWidth="1"/>
    <col min="5" max="5" width="7.140625" customWidth="1"/>
    <col min="6" max="6" width="16.7109375" bestFit="1" customWidth="1"/>
    <col min="7" max="7" width="10.42578125" customWidth="1"/>
    <col min="8" max="8" width="34.42578125" customWidth="1"/>
    <col min="9" max="9" width="22.7109375" customWidth="1"/>
    <col min="10" max="10" width="25.42578125" style="75" bestFit="1" customWidth="1"/>
    <col min="11" max="11" width="27.28515625" bestFit="1" customWidth="1"/>
    <col min="12" max="12" width="40" style="75" customWidth="1"/>
    <col min="13" max="13" width="30.28515625" customWidth="1"/>
    <col min="14" max="14" width="23.85546875" customWidth="1"/>
    <col min="15" max="15" width="14.28515625" customWidth="1"/>
    <col min="16" max="16" width="25.42578125" customWidth="1"/>
  </cols>
  <sheetData>
    <row r="1" spans="1:16" ht="30" x14ac:dyDescent="0.2">
      <c r="A1" s="33" t="s">
        <v>77</v>
      </c>
      <c r="B1" s="33" t="s">
        <v>54</v>
      </c>
      <c r="C1" s="34" t="s">
        <v>55</v>
      </c>
      <c r="D1" s="34" t="s">
        <v>56</v>
      </c>
      <c r="E1" s="34" t="s">
        <v>57</v>
      </c>
      <c r="F1" s="69" t="s">
        <v>78</v>
      </c>
      <c r="G1" s="59" t="s">
        <v>98</v>
      </c>
      <c r="H1" s="70" t="s">
        <v>104</v>
      </c>
      <c r="I1" s="70" t="s">
        <v>105</v>
      </c>
      <c r="J1" s="70" t="s">
        <v>106</v>
      </c>
      <c r="K1" s="70" t="s">
        <v>107</v>
      </c>
      <c r="L1" s="70" t="s">
        <v>108</v>
      </c>
      <c r="M1" s="70" t="s">
        <v>109</v>
      </c>
      <c r="N1" s="70" t="s">
        <v>110</v>
      </c>
      <c r="O1" s="71" t="s">
        <v>111</v>
      </c>
      <c r="P1" s="71" t="s">
        <v>101</v>
      </c>
    </row>
    <row r="2" spans="1:16" ht="50.1" customHeight="1" x14ac:dyDescent="0.2">
      <c r="A2" s="37">
        <v>45346</v>
      </c>
      <c r="B2" s="38">
        <v>45346</v>
      </c>
      <c r="C2" s="39" t="s">
        <v>71</v>
      </c>
      <c r="D2" s="39" t="s">
        <v>3</v>
      </c>
      <c r="E2" s="40" t="s">
        <v>27</v>
      </c>
      <c r="F2" s="41" t="s">
        <v>91</v>
      </c>
      <c r="G2" s="42" t="s">
        <v>92</v>
      </c>
      <c r="H2" s="92" t="s">
        <v>112</v>
      </c>
      <c r="I2" s="94" t="s">
        <v>188</v>
      </c>
      <c r="J2" s="72" t="s">
        <v>118</v>
      </c>
      <c r="K2" s="92" t="s">
        <v>156</v>
      </c>
      <c r="L2" s="92" t="s">
        <v>171</v>
      </c>
      <c r="M2" s="92" t="s">
        <v>167</v>
      </c>
      <c r="N2" s="92" t="s">
        <v>140</v>
      </c>
      <c r="O2" s="88" t="s">
        <v>168</v>
      </c>
      <c r="P2" s="90"/>
    </row>
    <row r="3" spans="1:16" ht="50.1" customHeight="1" x14ac:dyDescent="0.2">
      <c r="A3" s="45">
        <v>45347</v>
      </c>
      <c r="B3" s="38">
        <v>45347</v>
      </c>
      <c r="C3" s="46" t="s">
        <v>71</v>
      </c>
      <c r="D3" s="47" t="s">
        <v>27</v>
      </c>
      <c r="E3" s="47" t="s">
        <v>6</v>
      </c>
      <c r="F3" s="48" t="s">
        <v>91</v>
      </c>
      <c r="G3" s="49" t="s">
        <v>92</v>
      </c>
      <c r="H3" s="93"/>
      <c r="I3" s="93"/>
      <c r="J3" s="72" t="s">
        <v>117</v>
      </c>
      <c r="K3" s="93"/>
      <c r="L3" s="93"/>
      <c r="M3" s="93"/>
      <c r="N3" s="93"/>
      <c r="O3" s="89"/>
      <c r="P3" s="91"/>
    </row>
    <row r="4" spans="1:16" ht="50.1" customHeight="1" x14ac:dyDescent="0.2">
      <c r="A4" s="37">
        <v>45350</v>
      </c>
      <c r="B4" s="38">
        <v>45350</v>
      </c>
      <c r="C4" s="39" t="s">
        <v>71</v>
      </c>
      <c r="D4" s="52">
        <v>0.33333333333333331</v>
      </c>
      <c r="E4" s="52">
        <v>0.75</v>
      </c>
      <c r="F4" s="41" t="s">
        <v>271</v>
      </c>
      <c r="G4" s="42" t="s">
        <v>80</v>
      </c>
      <c r="H4" s="94" t="s">
        <v>182</v>
      </c>
      <c r="I4" s="82" t="s">
        <v>127</v>
      </c>
      <c r="J4" s="72" t="s">
        <v>27</v>
      </c>
      <c r="K4" s="82" t="s">
        <v>157</v>
      </c>
      <c r="L4" s="72" t="s">
        <v>172</v>
      </c>
      <c r="M4" s="78" t="s">
        <v>142</v>
      </c>
      <c r="N4" s="79" t="s">
        <v>141</v>
      </c>
      <c r="O4" s="73" t="s">
        <v>169</v>
      </c>
      <c r="P4" s="74" t="s">
        <v>113</v>
      </c>
    </row>
    <row r="5" spans="1:16" ht="50.1" customHeight="1" x14ac:dyDescent="0.2">
      <c r="A5" s="37">
        <v>45351</v>
      </c>
      <c r="B5" s="38">
        <v>45351</v>
      </c>
      <c r="C5" s="39" t="s">
        <v>71</v>
      </c>
      <c r="D5" s="52">
        <v>0.33333333333333331</v>
      </c>
      <c r="E5" s="52">
        <v>0.75</v>
      </c>
      <c r="F5" s="41" t="s">
        <v>186</v>
      </c>
      <c r="G5" s="42" t="s">
        <v>81</v>
      </c>
      <c r="H5" s="93"/>
      <c r="I5" s="72" t="s">
        <v>128</v>
      </c>
      <c r="J5" s="72" t="s">
        <v>27</v>
      </c>
      <c r="K5" s="82" t="s">
        <v>158</v>
      </c>
      <c r="L5" s="86" t="s">
        <v>270</v>
      </c>
      <c r="M5" s="80" t="s">
        <v>181</v>
      </c>
      <c r="N5" s="81" t="s">
        <v>144</v>
      </c>
      <c r="O5" s="73" t="s">
        <v>169</v>
      </c>
      <c r="P5" s="74"/>
    </row>
    <row r="6" spans="1:16" ht="50.1" customHeight="1" x14ac:dyDescent="0.2">
      <c r="A6" s="37">
        <v>45356</v>
      </c>
      <c r="B6" s="38">
        <v>45356</v>
      </c>
      <c r="C6" s="39" t="s">
        <v>71</v>
      </c>
      <c r="D6" s="52">
        <v>0.33333333333333331</v>
      </c>
      <c r="E6" s="52">
        <v>0.83333333333333337</v>
      </c>
      <c r="F6" s="41" t="s">
        <v>16</v>
      </c>
      <c r="G6" s="42" t="s">
        <v>82</v>
      </c>
      <c r="H6" s="95" t="s">
        <v>114</v>
      </c>
      <c r="I6" s="87" t="s">
        <v>187</v>
      </c>
      <c r="J6" s="72" t="s">
        <v>27</v>
      </c>
      <c r="K6" s="87" t="s">
        <v>159</v>
      </c>
      <c r="L6" s="87" t="s">
        <v>173</v>
      </c>
      <c r="M6" s="87" t="s">
        <v>145</v>
      </c>
      <c r="N6" s="87" t="s">
        <v>146</v>
      </c>
      <c r="O6" s="73" t="s">
        <v>170</v>
      </c>
      <c r="P6" s="74"/>
    </row>
    <row r="7" spans="1:16" ht="50.1" customHeight="1" x14ac:dyDescent="0.2">
      <c r="A7" s="37">
        <v>45358</v>
      </c>
      <c r="B7" s="38">
        <v>45358</v>
      </c>
      <c r="C7" s="39" t="s">
        <v>71</v>
      </c>
      <c r="D7" s="52">
        <v>0.33333333333333331</v>
      </c>
      <c r="E7" s="52">
        <v>0.83333333333333337</v>
      </c>
      <c r="F7" s="41" t="s">
        <v>19</v>
      </c>
      <c r="G7" s="42" t="s">
        <v>83</v>
      </c>
      <c r="H7" s="96"/>
      <c r="I7" s="87" t="s">
        <v>189</v>
      </c>
      <c r="J7" s="72" t="s">
        <v>135</v>
      </c>
      <c r="K7" s="72" t="s">
        <v>165</v>
      </c>
      <c r="L7" s="72" t="s">
        <v>174</v>
      </c>
      <c r="M7" s="72" t="s">
        <v>147</v>
      </c>
      <c r="N7" s="87" t="s">
        <v>148</v>
      </c>
      <c r="O7" s="73"/>
      <c r="P7" s="74"/>
    </row>
    <row r="8" spans="1:16" ht="50.1" customHeight="1" x14ac:dyDescent="0.2">
      <c r="A8" s="37">
        <v>45359</v>
      </c>
      <c r="B8" s="38">
        <v>45359</v>
      </c>
      <c r="C8" s="39" t="s">
        <v>71</v>
      </c>
      <c r="D8" s="52">
        <v>0.33333333333333331</v>
      </c>
      <c r="E8" s="52">
        <v>0.75</v>
      </c>
      <c r="F8" s="41" t="s">
        <v>24</v>
      </c>
      <c r="G8" s="42" t="s">
        <v>84</v>
      </c>
      <c r="H8" s="96"/>
      <c r="I8" s="77" t="s">
        <v>129</v>
      </c>
      <c r="J8" s="72" t="s">
        <v>27</v>
      </c>
      <c r="K8" s="87" t="s">
        <v>160</v>
      </c>
      <c r="L8" s="72" t="s">
        <v>175</v>
      </c>
      <c r="M8" s="87" t="s">
        <v>145</v>
      </c>
      <c r="N8" s="87" t="s">
        <v>149</v>
      </c>
      <c r="O8" s="73"/>
      <c r="P8" s="74"/>
    </row>
    <row r="9" spans="1:16" ht="65.099999999999994" customHeight="1" x14ac:dyDescent="0.2">
      <c r="A9" s="37">
        <v>45361</v>
      </c>
      <c r="B9" s="38">
        <v>45361</v>
      </c>
      <c r="C9" s="39" t="s">
        <v>32</v>
      </c>
      <c r="D9" s="52">
        <v>0.5</v>
      </c>
      <c r="E9" s="52">
        <v>0.83333333333333337</v>
      </c>
      <c r="F9" s="41" t="s">
        <v>85</v>
      </c>
      <c r="G9" s="42" t="s">
        <v>86</v>
      </c>
      <c r="H9" s="96"/>
      <c r="I9" s="72" t="s">
        <v>130</v>
      </c>
      <c r="J9" s="72" t="s">
        <v>27</v>
      </c>
      <c r="K9" s="72" t="s">
        <v>166</v>
      </c>
      <c r="L9" s="72" t="s">
        <v>176</v>
      </c>
      <c r="M9" s="72" t="s">
        <v>143</v>
      </c>
      <c r="N9" s="72" t="s">
        <v>150</v>
      </c>
      <c r="O9" s="73"/>
      <c r="P9" s="74"/>
    </row>
    <row r="10" spans="1:16" ht="50.1" customHeight="1" x14ac:dyDescent="0.2">
      <c r="A10" s="37">
        <v>45362</v>
      </c>
      <c r="B10" s="38">
        <v>45362</v>
      </c>
      <c r="C10" s="39" t="s">
        <v>71</v>
      </c>
      <c r="D10" s="52">
        <v>0.33333333333333331</v>
      </c>
      <c r="E10" s="52" t="s">
        <v>27</v>
      </c>
      <c r="F10" s="41" t="s">
        <v>0</v>
      </c>
      <c r="G10" s="42" t="s">
        <v>87</v>
      </c>
      <c r="H10" s="96"/>
      <c r="I10" s="99" t="s">
        <v>131</v>
      </c>
      <c r="J10" s="100" t="s">
        <v>136</v>
      </c>
      <c r="K10" s="99" t="s">
        <v>161</v>
      </c>
      <c r="L10" s="92" t="s">
        <v>177</v>
      </c>
      <c r="M10" s="92"/>
      <c r="N10" s="99" t="s">
        <v>151</v>
      </c>
      <c r="O10" s="88"/>
      <c r="P10" s="90"/>
    </row>
    <row r="11" spans="1:16" ht="50.1" customHeight="1" x14ac:dyDescent="0.2">
      <c r="A11" s="37">
        <v>45363</v>
      </c>
      <c r="B11" s="38">
        <v>45363</v>
      </c>
      <c r="C11" s="39" t="s">
        <v>71</v>
      </c>
      <c r="D11" s="52" t="s">
        <v>27</v>
      </c>
      <c r="E11" s="52">
        <v>0.83333333333333337</v>
      </c>
      <c r="F11" s="41" t="s">
        <v>0</v>
      </c>
      <c r="G11" s="42" t="s">
        <v>87</v>
      </c>
      <c r="H11" s="96"/>
      <c r="I11" s="93"/>
      <c r="J11" s="100" t="s">
        <v>137</v>
      </c>
      <c r="K11" s="93"/>
      <c r="L11" s="93"/>
      <c r="M11" s="93"/>
      <c r="N11" s="93"/>
      <c r="O11" s="89"/>
      <c r="P11" s="91"/>
    </row>
    <row r="12" spans="1:16" ht="50.1" customHeight="1" x14ac:dyDescent="0.2">
      <c r="A12" s="37">
        <v>45365</v>
      </c>
      <c r="B12" s="38">
        <v>45365</v>
      </c>
      <c r="C12" s="39" t="s">
        <v>32</v>
      </c>
      <c r="D12" s="52">
        <v>0.33333333333333331</v>
      </c>
      <c r="E12" s="52">
        <v>0.75</v>
      </c>
      <c r="F12" s="41" t="s">
        <v>38</v>
      </c>
      <c r="G12" s="42" t="s">
        <v>88</v>
      </c>
      <c r="H12" s="93"/>
      <c r="I12" s="100" t="s">
        <v>132</v>
      </c>
      <c r="J12" s="72" t="s">
        <v>27</v>
      </c>
      <c r="K12" s="100" t="s">
        <v>162</v>
      </c>
      <c r="L12" s="72" t="s">
        <v>178</v>
      </c>
      <c r="M12" s="72"/>
      <c r="N12" s="100" t="s">
        <v>152</v>
      </c>
      <c r="O12" s="73"/>
      <c r="P12" s="74"/>
    </row>
    <row r="13" spans="1:16" ht="66" customHeight="1" x14ac:dyDescent="0.2">
      <c r="A13" s="37">
        <v>45368</v>
      </c>
      <c r="B13" s="38">
        <v>45368</v>
      </c>
      <c r="C13" s="39" t="s">
        <v>71</v>
      </c>
      <c r="D13" s="52">
        <v>0.33333333333333331</v>
      </c>
      <c r="E13" s="52">
        <v>0.75</v>
      </c>
      <c r="F13" s="41" t="s">
        <v>43</v>
      </c>
      <c r="G13" s="42" t="s">
        <v>89</v>
      </c>
      <c r="H13" s="100" t="s">
        <v>115</v>
      </c>
      <c r="I13" s="72" t="s">
        <v>133</v>
      </c>
      <c r="J13" s="72" t="s">
        <v>27</v>
      </c>
      <c r="K13" s="100" t="s">
        <v>163</v>
      </c>
      <c r="L13" s="72" t="s">
        <v>179</v>
      </c>
      <c r="M13" s="72" t="s">
        <v>153</v>
      </c>
      <c r="N13" s="100" t="s">
        <v>154</v>
      </c>
      <c r="O13" s="73"/>
      <c r="P13" s="74"/>
    </row>
    <row r="14" spans="1:16" ht="50.1" customHeight="1" x14ac:dyDescent="0.2">
      <c r="A14" s="37">
        <v>45369</v>
      </c>
      <c r="B14" s="38">
        <v>45369</v>
      </c>
      <c r="C14" s="39" t="s">
        <v>71</v>
      </c>
      <c r="D14" s="52">
        <v>0.33333333333333331</v>
      </c>
      <c r="E14" s="52" t="s">
        <v>27</v>
      </c>
      <c r="F14" s="41" t="s">
        <v>47</v>
      </c>
      <c r="G14" s="42" t="s">
        <v>90</v>
      </c>
      <c r="H14" s="99" t="s">
        <v>116</v>
      </c>
      <c r="I14" s="99" t="s">
        <v>134</v>
      </c>
      <c r="J14" s="100" t="s">
        <v>139</v>
      </c>
      <c r="K14" s="99" t="s">
        <v>164</v>
      </c>
      <c r="L14" s="92" t="s">
        <v>180</v>
      </c>
      <c r="M14" s="99" t="s">
        <v>155</v>
      </c>
      <c r="N14" s="92"/>
      <c r="O14" s="88"/>
      <c r="P14" s="90"/>
    </row>
    <row r="15" spans="1:16" ht="50.1" customHeight="1" x14ac:dyDescent="0.2">
      <c r="A15" s="37">
        <v>45370</v>
      </c>
      <c r="B15" s="38">
        <v>45370</v>
      </c>
      <c r="C15" s="39" t="s">
        <v>71</v>
      </c>
      <c r="D15" s="52" t="s">
        <v>27</v>
      </c>
      <c r="E15" s="52" t="s">
        <v>27</v>
      </c>
      <c r="F15" s="41" t="s">
        <v>47</v>
      </c>
      <c r="G15" s="42" t="s">
        <v>90</v>
      </c>
      <c r="H15" s="96"/>
      <c r="I15" s="96"/>
      <c r="J15" s="100" t="s">
        <v>138</v>
      </c>
      <c r="K15" s="96"/>
      <c r="L15" s="96"/>
      <c r="M15" s="96"/>
      <c r="N15" s="96"/>
      <c r="O15" s="97"/>
      <c r="P15" s="98"/>
    </row>
    <row r="16" spans="1:16" ht="50.1" customHeight="1" x14ac:dyDescent="0.2">
      <c r="A16" s="37">
        <v>45371</v>
      </c>
      <c r="B16" s="38">
        <v>45371</v>
      </c>
      <c r="C16" s="39" t="s">
        <v>71</v>
      </c>
      <c r="D16" s="52" t="s">
        <v>27</v>
      </c>
      <c r="E16" s="52">
        <v>0.75</v>
      </c>
      <c r="F16" s="41" t="s">
        <v>47</v>
      </c>
      <c r="G16" s="42" t="s">
        <v>90</v>
      </c>
      <c r="H16" s="93"/>
      <c r="I16" s="93"/>
      <c r="J16" s="72" t="s">
        <v>27</v>
      </c>
      <c r="K16" s="93"/>
      <c r="L16" s="93"/>
      <c r="M16" s="93"/>
      <c r="N16" s="93"/>
      <c r="O16" s="89"/>
      <c r="P16" s="91"/>
    </row>
  </sheetData>
  <autoFilter ref="A1:P16" xr:uid="{F4BD9464-2C2A-264A-B8E6-E4C4061ECF75}"/>
  <mergeCells count="25">
    <mergeCell ref="M14:M16"/>
    <mergeCell ref="N14:N16"/>
    <mergeCell ref="O14:O16"/>
    <mergeCell ref="P14:P16"/>
    <mergeCell ref="O10:O11"/>
    <mergeCell ref="H14:H16"/>
    <mergeCell ref="K10:K11"/>
    <mergeCell ref="L10:L11"/>
    <mergeCell ref="I14:I16"/>
    <mergeCell ref="K14:K16"/>
    <mergeCell ref="L14:L16"/>
    <mergeCell ref="O2:O3"/>
    <mergeCell ref="P2:P3"/>
    <mergeCell ref="H2:H3"/>
    <mergeCell ref="H4:H5"/>
    <mergeCell ref="H6:H12"/>
    <mergeCell ref="M10:M11"/>
    <mergeCell ref="N10:N11"/>
    <mergeCell ref="I10:I11"/>
    <mergeCell ref="I2:I3"/>
    <mergeCell ref="N2:N3"/>
    <mergeCell ref="M2:M3"/>
    <mergeCell ref="L2:L3"/>
    <mergeCell ref="K2:K3"/>
    <mergeCell ref="P10:P11"/>
  </mergeCells>
  <conditionalFormatting sqref="A15:G16 J15:J16">
    <cfRule type="containsText" dxfId="2" priority="3" operator="containsText" text="YES">
      <formula>NOT(ISERROR(SEARCH("YES",A15)))</formula>
    </cfRule>
  </conditionalFormatting>
  <conditionalFormatting sqref="J3 P4 A3:G5 I5:J5 A6:J6 I7:J10 A7:G12 J11 I12:J12 A13:J14 O5:P5 L6:P10 L5 A2:P2 K5:K10 K12:P14">
    <cfRule type="containsText" dxfId="1" priority="4" operator="containsText" text="YES">
      <formula>NOT(ISERROR(SEARCH("YES",A2)))</formula>
    </cfRule>
  </conditionalFormatting>
  <conditionalFormatting sqref="O4 H4:L4">
    <cfRule type="containsText" dxfId="0" priority="1" operator="containsText" text="YES">
      <formula>NOT(ISERROR(SEARCH("YES",H4)))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Shore Excursions</vt:lpstr>
      <vt:lpstr>Termine</vt:lpstr>
      <vt:lpstr>Port Info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dcterms:created xsi:type="dcterms:W3CDTF">2024-02-05T13:02:57Z</dcterms:created>
  <dcterms:modified xsi:type="dcterms:W3CDTF">2024-02-24T07:58:38Z</dcterms:modified>
</cp:coreProperties>
</file>