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Routenplan\"/>
    </mc:Choice>
  </mc:AlternateContent>
  <xr:revisionPtr revIDLastSave="0" documentId="13_ncr:1_{418DCC89-4C9D-4479-8D07-97F6BCF052EE}" xr6:coauthVersionLast="36" xr6:coauthVersionMax="47" xr10:uidLastSave="{00000000-0000-0000-0000-000000000000}"/>
  <bookViews>
    <workbookView xWindow="0" yWindow="735" windowWidth="30240" windowHeight="18900" activeTab="2" xr2:uid="{00000000-000D-0000-FFFF-FFFF00000000}"/>
  </bookViews>
  <sheets>
    <sheet name="Shore Excursions" sheetId="1" r:id="rId1"/>
    <sheet name="Termine" sheetId="2" r:id="rId2"/>
    <sheet name="Port Info" sheetId="3" r:id="rId3"/>
  </sheets>
  <definedNames>
    <definedName name="_xlnm._FilterDatabase" localSheetId="2" hidden="1">'Port Info'!$A$1:$P$14</definedName>
    <definedName name="_xlnm._FilterDatabase" localSheetId="0" hidden="1">'Shore Excursions'!$A$1:$V$65</definedName>
    <definedName name="_xlnm._FilterDatabase" localSheetId="1" hidden="1">Termine!$A$1:$J$28</definedName>
  </definedNames>
  <calcPr calcId="191029"/>
</workbook>
</file>

<file path=xl/calcChain.xml><?xml version="1.0" encoding="utf-8"?>
<calcChain xmlns="http://schemas.openxmlformats.org/spreadsheetml/2006/main">
  <c r="L50" i="1" l="1"/>
  <c r="B50" i="1"/>
  <c r="L27" i="1" l="1"/>
  <c r="B27" i="1"/>
  <c r="L10" i="1" l="1"/>
  <c r="B10" i="1"/>
  <c r="L16" i="1" l="1"/>
  <c r="B16" i="1"/>
  <c r="L56" i="1" l="1"/>
  <c r="L58" i="1"/>
  <c r="L59" i="1"/>
  <c r="L60" i="1"/>
  <c r="L61" i="1"/>
  <c r="L55" i="1"/>
  <c r="L52" i="1"/>
  <c r="L53" i="1"/>
  <c r="L51" i="1"/>
  <c r="L44" i="1"/>
  <c r="L45" i="1"/>
  <c r="L46" i="1"/>
  <c r="L47" i="1"/>
  <c r="L48" i="1"/>
  <c r="L49" i="1"/>
  <c r="L43" i="1"/>
  <c r="L42" i="1"/>
  <c r="L41" i="1"/>
  <c r="L37" i="1"/>
  <c r="L38" i="1"/>
  <c r="L39" i="1"/>
  <c r="L40" i="1"/>
  <c r="L36" i="1"/>
  <c r="L33" i="1"/>
  <c r="L32" i="1"/>
  <c r="L34" i="1"/>
  <c r="L31" i="1"/>
  <c r="L30" i="1"/>
  <c r="L26" i="1"/>
  <c r="B26" i="1"/>
  <c r="L21" i="1"/>
  <c r="L22" i="1"/>
  <c r="L23" i="1"/>
  <c r="L24" i="1"/>
  <c r="L25" i="1"/>
  <c r="L28" i="1"/>
  <c r="B25" i="1"/>
  <c r="L20" i="1"/>
  <c r="L19" i="1"/>
  <c r="L15" i="1"/>
  <c r="L18" i="1"/>
  <c r="L17" i="1"/>
  <c r="L2" i="1" l="1"/>
  <c r="L3" i="1"/>
  <c r="L5" i="1"/>
  <c r="L4" i="1"/>
  <c r="L6" i="1"/>
  <c r="L7" i="1"/>
  <c r="L8" i="1"/>
  <c r="L9" i="1"/>
  <c r="L11" i="1"/>
  <c r="L12" i="1"/>
  <c r="L14" i="1"/>
  <c r="L13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5" i="1"/>
  <c r="B29" i="1"/>
  <c r="B2" i="1"/>
  <c r="B6" i="1"/>
  <c r="B5" i="1"/>
  <c r="B4" i="1"/>
  <c r="B3" i="1"/>
  <c r="B7" i="1"/>
  <c r="B8" i="1"/>
  <c r="B9" i="1"/>
  <c r="B13" i="1"/>
  <c r="B12" i="1"/>
  <c r="B14" i="1"/>
  <c r="B11" i="1"/>
  <c r="B17" i="1"/>
  <c r="B19" i="1"/>
  <c r="B15" i="1"/>
  <c r="B18" i="1"/>
  <c r="B22" i="1"/>
  <c r="B23" i="1"/>
  <c r="B28" i="1"/>
  <c r="B24" i="1"/>
  <c r="B21" i="1"/>
  <c r="B20" i="1"/>
  <c r="B30" i="1"/>
  <c r="B33" i="1"/>
  <c r="B32" i="1"/>
  <c r="B34" i="1"/>
  <c r="B31" i="1"/>
  <c r="B36" i="1"/>
  <c r="B39" i="1"/>
  <c r="B40" i="1"/>
  <c r="B37" i="1"/>
  <c r="B38" i="1"/>
  <c r="B41" i="1"/>
  <c r="B42" i="1"/>
  <c r="B43" i="1"/>
  <c r="B44" i="1"/>
  <c r="B48" i="1"/>
  <c r="B47" i="1"/>
  <c r="B46" i="1"/>
  <c r="B49" i="1"/>
  <c r="B45" i="1"/>
  <c r="B51" i="1"/>
  <c r="B52" i="1"/>
  <c r="B53" i="1"/>
  <c r="B56" i="1"/>
  <c r="B59" i="1"/>
  <c r="B58" i="1"/>
  <c r="B55" i="1"/>
  <c r="B60" i="1"/>
  <c r="B57" i="1"/>
  <c r="B61" i="1"/>
  <c r="B54" i="1"/>
</calcChain>
</file>

<file path=xl/sharedStrings.xml><?xml version="1.0" encoding="utf-8"?>
<sst xmlns="http://schemas.openxmlformats.org/spreadsheetml/2006/main" count="902" uniqueCount="283">
  <si>
    <t>N</t>
  </si>
  <si>
    <t>Titel</t>
  </si>
  <si>
    <t>08:00</t>
  </si>
  <si>
    <t>18:00</t>
  </si>
  <si>
    <t>20:00</t>
  </si>
  <si>
    <t>-</t>
  </si>
  <si>
    <t>A</t>
  </si>
  <si>
    <t>Buenos Aires</t>
  </si>
  <si>
    <t>Buenos Aires und Fiesta Gaucha</t>
  </si>
  <si>
    <t>Tango-Show</t>
  </si>
  <si>
    <t>Tigre und Paraná Delta</t>
  </si>
  <si>
    <t>Buenos Aires und Recoleta Friedhof</t>
  </si>
  <si>
    <t>Buenos Aires mit dem Rad</t>
  </si>
  <si>
    <t>Ausflug in die Pampa</t>
  </si>
  <si>
    <t>Punta del Este</t>
  </si>
  <si>
    <t>Punta del Este, Ralli Museum und Casapueblo</t>
  </si>
  <si>
    <t>Panoramafahrt Punta del Este</t>
  </si>
  <si>
    <t>Punta del Este mit Freizeit</t>
  </si>
  <si>
    <t>Panoramafahrt und Museum "classic car"</t>
  </si>
  <si>
    <t>07:00</t>
  </si>
  <si>
    <t>Puerto Madryn</t>
  </si>
  <si>
    <t>Pinguinkolonie Punta Tombo</t>
  </si>
  <si>
    <t>Halbinsel Valdés</t>
  </si>
  <si>
    <t>El Pedral</t>
  </si>
  <si>
    <t>San Lorenzo Pinguinkolonie</t>
  </si>
  <si>
    <t>Ushuaia</t>
  </si>
  <si>
    <t xml:space="preserve">Lapataia-Nationalpark </t>
  </si>
  <si>
    <t>Landschaftsfahrt Feuerland</t>
  </si>
  <si>
    <t>Golf am Ende der Welt</t>
  </si>
  <si>
    <t>Katamaranfahrt auf dem Beagle-Kanal</t>
  </si>
  <si>
    <t>Wandertour Tierra Mayor</t>
  </si>
  <si>
    <t>Punta Arenas</t>
  </si>
  <si>
    <t>Wanderung im Waldreservat Magallanes</t>
  </si>
  <si>
    <t>Punta Arenas und Seefahrtsgeschichte</t>
  </si>
  <si>
    <t>Kondor-Beobachtung</t>
  </si>
  <si>
    <t>Patagonische Geschichte</t>
  </si>
  <si>
    <t>Castro</t>
  </si>
  <si>
    <t>Nationalpark Chiloé und Chonchi</t>
  </si>
  <si>
    <t>Kirchen von Castro, Dalcahue und Achao</t>
  </si>
  <si>
    <t>17:00</t>
  </si>
  <si>
    <t>Puerto Montt</t>
  </si>
  <si>
    <t>Chilenisches Seengebiet</t>
  </si>
  <si>
    <t>Frutillar</t>
  </si>
  <si>
    <t>Puerto Montt und Puerto Varas mit Besuch des Lahuen Ñadi Parks</t>
  </si>
  <si>
    <t>Llanquihue See</t>
  </si>
  <si>
    <t>Alerce Andino Nationalpark</t>
  </si>
  <si>
    <t>Petrohué Stromschnellen und Vulkan Osorno</t>
  </si>
  <si>
    <t>San Antonio</t>
  </si>
  <si>
    <t>Santiago de Chile</t>
  </si>
  <si>
    <t>Valparaiso und Viña del Mar</t>
  </si>
  <si>
    <t>Weingut Viña Mar im Casablanca-Tal</t>
  </si>
  <si>
    <t>Callao</t>
  </si>
  <si>
    <t>Pachacamac und Larco-Herrera-Museum</t>
  </si>
  <si>
    <t>Lima</t>
  </si>
  <si>
    <t>Koloniales Lima und Casa García Alvarado</t>
  </si>
  <si>
    <t>Lima, Hacienda und Paso-Pferde</t>
  </si>
  <si>
    <t>Einkaufsbummel und Indiomarkt</t>
  </si>
  <si>
    <t>Lima und Larco-Herrera-Museum</t>
  </si>
  <si>
    <t>Lima individuell</t>
  </si>
  <si>
    <t>Cuzco und Machu Picchu (2 Ü.)</t>
  </si>
  <si>
    <t>per prelim. an Agentur auf 52+1 gemeldet. Auf WL und Anfrage weiter buchbar, PHX Mareike Knuth eingebucht (ab 60 Vollzahler 2. RL Anja Stricker)</t>
  </si>
  <si>
    <t>Day</t>
  </si>
  <si>
    <t>ABC</t>
  </si>
  <si>
    <t>STA</t>
  </si>
  <si>
    <t>STD</t>
  </si>
  <si>
    <t>Locode</t>
  </si>
  <si>
    <t>Exc.
Code</t>
  </si>
  <si>
    <t>Depart</t>
  </si>
  <si>
    <t>Return</t>
  </si>
  <si>
    <t>Dur'n</t>
  </si>
  <si>
    <t>WL</t>
  </si>
  <si>
    <t>Guides</t>
  </si>
  <si>
    <t>Groups</t>
  </si>
  <si>
    <t>Min / Max</t>
  </si>
  <si>
    <t>Meals</t>
  </si>
  <si>
    <t>Internal Remarks</t>
  </si>
  <si>
    <t>Gebi</t>
  </si>
  <si>
    <t>A/B</t>
  </si>
  <si>
    <t>B</t>
  </si>
  <si>
    <t>Port Stanley / Falkland</t>
  </si>
  <si>
    <t>Port Williams</t>
  </si>
  <si>
    <t>OVL</t>
  </si>
  <si>
    <t>ME</t>
  </si>
  <si>
    <t>LB</t>
  </si>
  <si>
    <t>PAX</t>
  </si>
  <si>
    <t>Guest Info</t>
  </si>
  <si>
    <t>Date</t>
  </si>
  <si>
    <t>Port</t>
  </si>
  <si>
    <t>Price</t>
  </si>
  <si>
    <t>ARBUE</t>
  </si>
  <si>
    <t>UYPDP</t>
  </si>
  <si>
    <t>ARPMY</t>
  </si>
  <si>
    <t>FKPSY</t>
  </si>
  <si>
    <t>ARUSH</t>
  </si>
  <si>
    <t>CLWPU</t>
  </si>
  <si>
    <t>CLPUQ</t>
  </si>
  <si>
    <t>CLWCA</t>
  </si>
  <si>
    <t>CLPNT</t>
  </si>
  <si>
    <t>CLSAI</t>
  </si>
  <si>
    <t>PECLL</t>
  </si>
  <si>
    <t>Port
Code</t>
  </si>
  <si>
    <t>BRB</t>
  </si>
  <si>
    <t>TP
(BS, Shuttle, LB, Promo)</t>
  </si>
  <si>
    <t>Remarks</t>
  </si>
  <si>
    <t>C</t>
  </si>
  <si>
    <t>at sea</t>
  </si>
  <si>
    <t>Port Stanley</t>
  </si>
  <si>
    <t>Ushuaia / Puerto Williams</t>
  </si>
  <si>
    <t>Feuerland &amp; Kap Hoorn</t>
  </si>
  <si>
    <t>Chilenische Fjorde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</si>
  <si>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</si>
  <si>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</si>
  <si>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</si>
  <si>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</si>
  <si>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</si>
  <si>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</si>
  <si>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</si>
  <si>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</si>
  <si>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r>
      <t xml:space="preserve">FURLONG INCOMING URUGUAY
</t>
    </r>
    <r>
      <rPr>
        <b/>
        <sz val="11"/>
        <color theme="1"/>
        <rFont val="Calibri"/>
        <family val="2"/>
        <scheme val="minor"/>
      </rPr>
      <t>Andrea Cambon</t>
    </r>
    <r>
      <rPr>
        <sz val="11"/>
        <color theme="1"/>
        <rFont val="Calibri"/>
        <family val="2"/>
        <scheme val="minor"/>
      </rPr>
      <t xml:space="preserve">
+59 899 608 439
acambon@furlongincoming.com.uy</t>
    </r>
  </si>
  <si>
    <r>
      <t xml:space="preserve">ILS Tours
</t>
    </r>
    <r>
      <rPr>
        <b/>
        <sz val="11"/>
        <color theme="1"/>
        <rFont val="Calibri"/>
        <family val="2"/>
        <scheme val="minor"/>
      </rPr>
      <t>Patricia Boeni</t>
    </r>
    <r>
      <rPr>
        <sz val="11"/>
        <color theme="1"/>
        <rFont val="Calibri"/>
        <family val="2"/>
        <scheme val="minor"/>
      </rPr>
      <t xml:space="preserve">
+54 9 11 2464 0020
pboeni@ilstours.com</t>
    </r>
  </si>
  <si>
    <r>
      <t xml:space="preserve">TRAVELART
</t>
    </r>
    <r>
      <rPr>
        <b/>
        <sz val="11"/>
        <color theme="1"/>
        <rFont val="Calibri"/>
        <family val="2"/>
        <scheme val="minor"/>
      </rPr>
      <t>Juliane Lewy</t>
    </r>
    <r>
      <rPr>
        <sz val="11"/>
        <color theme="1"/>
        <rFont val="Calibri"/>
        <family val="2"/>
        <scheme val="minor"/>
      </rPr>
      <t xml:space="preserve">
+56-9-4492 5119
phoenix@travelart.com juliane.lewy@travelart.com</t>
    </r>
  </si>
  <si>
    <r>
      <t xml:space="preserve">METROPOLITAN TOURING
</t>
    </r>
    <r>
      <rPr>
        <b/>
        <sz val="11"/>
        <color theme="1"/>
        <rFont val="Calibri"/>
        <family val="2"/>
        <scheme val="minor"/>
      </rPr>
      <t xml:space="preserve">Mariela Chiara
</t>
    </r>
    <r>
      <rPr>
        <sz val="11"/>
        <color theme="1"/>
        <rFont val="Calibri"/>
        <family val="2"/>
        <scheme val="minor"/>
      </rPr>
      <t>+51 1 7155515 (Office)
mchiara@metropolitan-touring.com.pe</t>
    </r>
  </si>
  <si>
    <t>TERMINAL DE CRUCEROS QUINQUELA MARTIN</t>
  </si>
  <si>
    <t>Viking Jupiter</t>
  </si>
  <si>
    <t>*Shuttle bus from ship to Terminal provided by the port (number of busses based on people on board, additional ones can be booked)</t>
  </si>
  <si>
    <t>491</t>
  </si>
  <si>
    <t>492</t>
  </si>
  <si>
    <t>493</t>
  </si>
  <si>
    <t>494</t>
  </si>
  <si>
    <t>495</t>
  </si>
  <si>
    <t>511</t>
  </si>
  <si>
    <t>512</t>
  </si>
  <si>
    <t>513</t>
  </si>
  <si>
    <t>514</t>
  </si>
  <si>
    <r>
      <t xml:space="preserve">ILS Tours
</t>
    </r>
    <r>
      <rPr>
        <b/>
        <sz val="11"/>
        <color theme="1"/>
        <rFont val="Calibri"/>
        <family val="2"/>
        <scheme val="minor"/>
      </rPr>
      <t>Patricia Boeni</t>
    </r>
    <r>
      <rPr>
        <sz val="11"/>
        <color theme="1"/>
        <rFont val="Calibri"/>
        <family val="2"/>
        <scheme val="minor"/>
      </rPr>
      <t xml:space="preserve">
+54 9 11 2464 0020
pboeni@ilstours.com</t>
    </r>
  </si>
  <si>
    <t>521</t>
  </si>
  <si>
    <t>522</t>
  </si>
  <si>
    <t>523</t>
  </si>
  <si>
    <t>524</t>
  </si>
  <si>
    <t>531</t>
  </si>
  <si>
    <t>532</t>
  </si>
  <si>
    <t>533</t>
  </si>
  <si>
    <t>534</t>
  </si>
  <si>
    <t>535A</t>
  </si>
  <si>
    <t>"Cerro Avanzado" (A)</t>
  </si>
  <si>
    <t>535B</t>
  </si>
  <si>
    <t>"Cerro Avanzado" (B)</t>
  </si>
  <si>
    <t>535C</t>
  </si>
  <si>
    <t>"Cerro Avanzado" (C)</t>
  </si>
  <si>
    <t>English</t>
  </si>
  <si>
    <t>541</t>
  </si>
  <si>
    <t>542</t>
  </si>
  <si>
    <t>543</t>
  </si>
  <si>
    <t>544</t>
  </si>
  <si>
    <t>545</t>
  </si>
  <si>
    <t>552</t>
  </si>
  <si>
    <t>553</t>
  </si>
  <si>
    <t>554</t>
  </si>
  <si>
    <t>555</t>
  </si>
  <si>
    <t>561</t>
  </si>
  <si>
    <t>560</t>
  </si>
  <si>
    <t>563</t>
  </si>
  <si>
    <t>564</t>
  </si>
  <si>
    <t>565</t>
  </si>
  <si>
    <t>566</t>
  </si>
  <si>
    <t>567</t>
  </si>
  <si>
    <t>568</t>
  </si>
  <si>
    <t>571</t>
  </si>
  <si>
    <t>572</t>
  </si>
  <si>
    <t>573</t>
  </si>
  <si>
    <t>580</t>
  </si>
  <si>
    <t>581</t>
  </si>
  <si>
    <t>582</t>
  </si>
  <si>
    <t>583</t>
  </si>
  <si>
    <t>584</t>
  </si>
  <si>
    <t>585</t>
  </si>
  <si>
    <t>586</t>
  </si>
  <si>
    <t>587</t>
  </si>
  <si>
    <t>1</t>
  </si>
  <si>
    <t>tba</t>
  </si>
  <si>
    <t>3</t>
  </si>
  <si>
    <t>4</t>
  </si>
  <si>
    <t>2</t>
  </si>
  <si>
    <t>Rebook WL to 18h</t>
  </si>
  <si>
    <t>501</t>
  </si>
  <si>
    <t>502</t>
  </si>
  <si>
    <t>503</t>
  </si>
  <si>
    <t>499</t>
  </si>
  <si>
    <t>Buenos Aires und Recoleta Friedhof - Aussteiger</t>
  </si>
  <si>
    <t>Buenos Aires und Recoleta Friedhof - Transit</t>
  </si>
  <si>
    <t>combined with transit if low demand</t>
  </si>
  <si>
    <t>3*24</t>
  </si>
  <si>
    <t>4*19</t>
  </si>
  <si>
    <t>2*40</t>
  </si>
  <si>
    <t>3*40</t>
  </si>
  <si>
    <t>2 GSG</t>
  </si>
  <si>
    <t>1 GSG</t>
  </si>
  <si>
    <t>Prebooking only</t>
  </si>
  <si>
    <t>Abreiseinfo</t>
  </si>
  <si>
    <t>Postkarten Uruguay</t>
  </si>
  <si>
    <t>Folklore?</t>
  </si>
  <si>
    <t>Kap Hoorn, Darwin-Gletscher, Kreuzen im Beagle-Kanal und in der Magellanstraße</t>
  </si>
  <si>
    <t>Seetagspromo PK</t>
  </si>
  <si>
    <t>Fotoaktion Kap Hoorn 
mit Photoshop</t>
  </si>
  <si>
    <t>BS</t>
  </si>
  <si>
    <t>BS USH - SAI 12:00</t>
  </si>
  <si>
    <t>Buchungsblatt</t>
  </si>
  <si>
    <t>536A</t>
  </si>
  <si>
    <t>536B</t>
  </si>
  <si>
    <t>Punta Loma im Schlauchboot (A)</t>
  </si>
  <si>
    <t>Punta Loma im Schlauchboot (B)</t>
  </si>
  <si>
    <t>20:30  Kap Hoorn</t>
  </si>
  <si>
    <t>5000 Pesos
Kein PK Versand</t>
  </si>
  <si>
    <t>Stamp USD 2.50</t>
  </si>
  <si>
    <t>6 GSG</t>
  </si>
  <si>
    <t>6</t>
  </si>
  <si>
    <t>4 GSG</t>
  </si>
  <si>
    <t>4 ESG</t>
  </si>
  <si>
    <t>3 GSG / 1 ESG</t>
  </si>
  <si>
    <t>ESG</t>
  </si>
  <si>
    <t>20/36</t>
  </si>
  <si>
    <t>2 ESG</t>
  </si>
  <si>
    <t>20/40</t>
  </si>
  <si>
    <t>below min</t>
  </si>
  <si>
    <t>569A</t>
  </si>
  <si>
    <t>Puerto Montt und Puerto Varas (A)</t>
  </si>
  <si>
    <t>Puerto Montt und Puerto Varas (B)</t>
  </si>
  <si>
    <t>569B</t>
  </si>
  <si>
    <t>optional</t>
  </si>
  <si>
    <t>10/15</t>
  </si>
  <si>
    <t>5 GSG</t>
  </si>
  <si>
    <t>5</t>
  </si>
  <si>
    <t>1 ESG</t>
  </si>
  <si>
    <t>1*10</t>
  </si>
  <si>
    <t>1*33</t>
  </si>
  <si>
    <t>Luis Piedra Buena
Pier</t>
  </si>
  <si>
    <t>COMMERCIAL PIER</t>
  </si>
  <si>
    <t>DP WORLD
TERMINAL
PIER NR. 4-5</t>
  </si>
  <si>
    <t>APM TERMINALS –
PIER 11-A</t>
  </si>
  <si>
    <t>*2nm Tender drive
*600m to city centre (6blocks)</t>
  </si>
  <si>
    <t>*700 m to port exit
*Town is right outside the pier</t>
  </si>
  <si>
    <t>*approx 15min Tender drive
*Tender Pier is located in City
Centre</t>
  </si>
  <si>
    <t>Port Agent:
Sulivan Shipping Services Ltd
Roy Summers
00500 51400
sulivanops@horizon.co.fk
agent@sulivanshipping.com</t>
  </si>
  <si>
    <t>*600m to Port Exit (NO Terminal)
*Pier is close to City Centre</t>
  </si>
  <si>
    <t>*50 m to Terminal
*1 km to City Center</t>
  </si>
  <si>
    <t>*200 m to to Terminal
*2 km to City Center</t>
  </si>
  <si>
    <t>*5min by Shuttle Bus from Ship to Terminal
*10-15min from Terminal to City Centre</t>
  </si>
  <si>
    <t>outside the terminal</t>
  </si>
  <si>
    <t>*5 min drive to port exit / Termial 
*15 min to city center
*Shuttle bus from ship to
Terminal provided by the port</t>
  </si>
  <si>
    <t>no food allowed</t>
  </si>
  <si>
    <t>*Taxis available at Tender Pier</t>
  </si>
  <si>
    <t>No Food allowed</t>
  </si>
  <si>
    <t>*Complementary Shuttle bus
from ship to Terminal provided
by the port</t>
  </si>
  <si>
    <t>*Taxis available</t>
  </si>
  <si>
    <t>*Shuttle bus to downtown
available, quotation via Portagent</t>
  </si>
  <si>
    <t>*Taxis available at Terminal</t>
  </si>
  <si>
    <t>*Taxis available at Interport
(approx 50USD to City)</t>
  </si>
  <si>
    <t>*2km to Port Exit
*18km to Lima City Centre</t>
  </si>
  <si>
    <t>*FOC Shuttle Bus available:
1 BUS EACH 500 GUEST –
ADDITIONAL BUS USD 1000</t>
  </si>
  <si>
    <t>*Shuttle Bus use compulsory,
NOT FOC! - tariffs provided; to be ordered via Port Agent no later than 1 week prior arrival; drop point at La Punta district Main Square; Av. Grau 099, La Punta, Callao</t>
  </si>
  <si>
    <t>Franzi &amp; Miri Urlaub</t>
  </si>
  <si>
    <t>Ushuaia
Puerto Williams</t>
  </si>
  <si>
    <t>BB CLL / Ausflüge Abreise</t>
  </si>
  <si>
    <t>use of 50% of local tenders
compulsory!</t>
  </si>
  <si>
    <t>BS CLL 12:00 / Tefra</t>
  </si>
  <si>
    <t>551</t>
  </si>
  <si>
    <t>TBA 48hrs before</t>
  </si>
  <si>
    <t>*Taxis available outside of the
Terminal</t>
  </si>
  <si>
    <t>*5min walk to Port Exit,
*850m to main square</t>
  </si>
  <si>
    <t xml:space="preserve">Laufen im Hafengelände ist nicht erlaubt, daher verkehrt ein kostenfreier Shuttlebus zum Terminal. Zum Stadtzentrum sind es ca. 15min zu Fuß. </t>
  </si>
  <si>
    <t>Sie werden mit Tenderbooten an Land gebracht. Das Ortszentrum ist ca. 600m entfernt.</t>
  </si>
  <si>
    <t xml:space="preserve">Der Hafenausgang ist 700m entfernt. </t>
  </si>
  <si>
    <t>Sie werden mit Tenderbooten an Land gebracht. Die Tenderpier liegt direkt im Stadtzentrum.</t>
  </si>
  <si>
    <t>Der Hafenausgang ist 600m entfernt, dahinter befindet sich das Ortszentrum in fußläufiger Distanz.</t>
  </si>
  <si>
    <t>Sie werden mit Tenderbooten an Land gebracht. Das Ortszentrum ist ca. 1km entfernt.</t>
  </si>
  <si>
    <t>Sie werden mit Tenderbooten an Land gebracht. Das Ortszentrum ist ca. 2km entfernt.</t>
  </si>
  <si>
    <t>Laufen im Hafengelände ist nicht erlaubt. Es verkehrt ein kostenfreier Shuttlebus zum Terminal. Der Hafenausgang ist ca. 5 Minuten entfernt, zum Stadtzentrum sind es ca. 15 Minuten.</t>
  </si>
  <si>
    <t>Laufen im Hafengelände ist nicht erlaubt. Es verkehrt ein kostenfreier Shuttlebus zum Terminal. Der Hafenausgang ist 2km entfernt. Lima liegt 18km entfernt.</t>
  </si>
  <si>
    <r>
      <rPr>
        <b/>
        <sz val="11"/>
        <color theme="1"/>
        <rFont val="Calibri"/>
        <family val="2"/>
        <scheme val="minor"/>
      </rPr>
      <t>ANCHORAGE</t>
    </r>
    <r>
      <rPr>
        <sz val="11"/>
        <color theme="1"/>
        <rFont val="Calibri"/>
        <family val="2"/>
        <scheme val="minor"/>
      </rPr>
      <t xml:space="preserve">
Terminal
Empormontt</t>
    </r>
  </si>
  <si>
    <r>
      <rPr>
        <b/>
        <sz val="11"/>
        <color theme="1"/>
        <rFont val="Calibri"/>
        <family val="2"/>
        <scheme val="minor"/>
      </rPr>
      <t>ANCHORAGE</t>
    </r>
    <r>
      <rPr>
        <sz val="11"/>
        <color theme="1"/>
        <rFont val="Calibri"/>
        <family val="2"/>
        <scheme val="minor"/>
      </rPr>
      <t xml:space="preserve">
Terminal
Emporcastro</t>
    </r>
  </si>
  <si>
    <r>
      <rPr>
        <b/>
        <sz val="11"/>
        <color theme="1"/>
        <rFont val="Calibri"/>
        <family val="2"/>
        <scheme val="minor"/>
      </rPr>
      <t>ANCHORAGE</t>
    </r>
    <r>
      <rPr>
        <sz val="11"/>
        <color theme="1"/>
        <rFont val="Calibri"/>
        <family val="2"/>
        <scheme val="minor"/>
      </rPr>
      <t xml:space="preserve">
Tender Pier: Public
Jetty</t>
    </r>
  </si>
  <si>
    <r>
      <rPr>
        <b/>
        <sz val="11"/>
        <color theme="1"/>
        <rFont val="Calibri"/>
        <family val="2"/>
        <scheme val="minor"/>
      </rPr>
      <t>ANCHORAGE</t>
    </r>
    <r>
      <rPr>
        <sz val="11"/>
        <color theme="1"/>
        <rFont val="Calibri"/>
        <family val="2"/>
        <scheme val="minor"/>
      </rPr>
      <t xml:space="preserve">
Tender Pier: Main
Marinas position B</t>
    </r>
  </si>
  <si>
    <t>USD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</si>
</sst>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.mm\.yy"/>
    <numFmt numFmtId="165" formatCode="#,##0_ ;[Red]\-#,##0\ "/>
    <numFmt numFmtId="166" formatCode="dd\-mmm\-yy;@"/>
    <numFmt numFmtId="167" formatCode="ddd;@"/>
    <numFmt numFmtId="168" formatCode="hh:mm;@"/>
    <numFmt numFmtId="169" formatCode="0.\-"/>
    <numFmt numFmtId="170" formatCode="ddd"/>
  </numFmts>
  <fonts count="2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ABC4"/>
      </patternFill>
    </fill>
    <fill>
      <patternFill patternType="solid">
        <fgColor rgb="FFD4E7ED"/>
        <bgColor indexed="64"/>
      </patternFill>
    </fill>
    <fill>
      <patternFill patternType="solid">
        <fgColor rgb="FF4CA8C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11" fillId="0" borderId="0"/>
  </cellStyleXfs>
  <cellXfs count="127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7" fontId="1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9" fontId="11" fillId="0" borderId="0" xfId="1" applyNumberFormat="1" applyAlignment="1">
      <alignment horizontal="left" vertical="top" wrapText="1"/>
    </xf>
    <xf numFmtId="168" fontId="11" fillId="0" borderId="0" xfId="1" applyNumberFormat="1" applyAlignment="1">
      <alignment horizontal="left" vertical="top" wrapText="1"/>
    </xf>
    <xf numFmtId="4" fontId="11" fillId="0" borderId="0" xfId="1" applyAlignment="1">
      <alignment horizontal="left" vertical="top"/>
    </xf>
    <xf numFmtId="166" fontId="11" fillId="0" borderId="0" xfId="1" applyNumberFormat="1" applyAlignment="1">
      <alignment horizontal="left" vertical="top" wrapText="1"/>
    </xf>
    <xf numFmtId="167" fontId="11" fillId="0" borderId="0" xfId="1" applyNumberFormat="1" applyAlignment="1">
      <alignment horizontal="left" vertical="top" wrapText="1"/>
    </xf>
    <xf numFmtId="164" fontId="15" fillId="2" borderId="1" xfId="1" applyNumberFormat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164" fontId="16" fillId="3" borderId="1" xfId="1" applyNumberFormat="1" applyFont="1" applyFill="1" applyBorder="1" applyAlignment="1">
      <alignment horizontal="left" vertical="center" wrapText="1" indent="1"/>
    </xf>
    <xf numFmtId="170" fontId="16" fillId="3" borderId="1" xfId="1" applyNumberFormat="1" applyFont="1" applyFill="1" applyBorder="1" applyAlignment="1">
      <alignment horizontal="center" vertical="center" wrapText="1"/>
    </xf>
    <xf numFmtId="49" fontId="17" fillId="3" borderId="1" xfId="1" applyNumberFormat="1" applyFont="1" applyFill="1" applyBorder="1" applyAlignment="1">
      <alignment horizontal="center" vertical="center" wrapText="1"/>
    </xf>
    <xf numFmtId="49" fontId="18" fillId="3" borderId="1" xfId="1" applyNumberFormat="1" applyFont="1" applyFill="1" applyBorder="1" applyAlignment="1">
      <alignment horizontal="center" vertical="center" wrapText="1"/>
    </xf>
    <xf numFmtId="49" fontId="17" fillId="3" borderId="1" xfId="1" applyNumberFormat="1" applyFont="1" applyFill="1" applyBorder="1" applyAlignment="1">
      <alignment horizontal="left" vertical="center" wrapText="1" indent="1"/>
    </xf>
    <xf numFmtId="49" fontId="18" fillId="3" borderId="1" xfId="1" applyNumberFormat="1" applyFont="1" applyFill="1" applyBorder="1" applyAlignment="1">
      <alignment horizontal="left" vertical="center" wrapText="1" indent="1"/>
    </xf>
    <xf numFmtId="49" fontId="20" fillId="3" borderId="1" xfId="1" applyNumberFormat="1" applyFont="1" applyFill="1" applyBorder="1" applyAlignment="1">
      <alignment horizontal="left" vertical="center" wrapText="1" indent="1"/>
    </xf>
    <xf numFmtId="165" fontId="19" fillId="3" borderId="1" xfId="1" applyNumberFormat="1" applyFont="1" applyFill="1" applyBorder="1" applyAlignment="1">
      <alignment horizontal="left" vertical="center" wrapText="1" indent="1"/>
    </xf>
    <xf numFmtId="20" fontId="18" fillId="3" borderId="1" xfId="1" applyNumberFormat="1" applyFont="1" applyFill="1" applyBorder="1" applyAlignment="1">
      <alignment horizontal="center" vertical="center" wrapText="1"/>
    </xf>
    <xf numFmtId="20" fontId="20" fillId="3" borderId="1" xfId="0" applyNumberFormat="1" applyFont="1" applyFill="1" applyBorder="1" applyAlignment="1">
      <alignment horizontal="left" vertical="center" wrapText="1" indent="1"/>
    </xf>
    <xf numFmtId="49" fontId="17" fillId="2" borderId="1" xfId="1" applyNumberFormat="1" applyFont="1" applyFill="1" applyBorder="1" applyAlignment="1">
      <alignment horizontal="center" vertical="center" wrapText="1"/>
    </xf>
    <xf numFmtId="0" fontId="13" fillId="0" borderId="0" xfId="0" applyFont="1"/>
    <xf numFmtId="49" fontId="15" fillId="2" borderId="1" xfId="1" applyNumberFormat="1" applyFont="1" applyFill="1" applyBorder="1" applyAlignment="1">
      <alignment horizontal="left" vertical="center" wrapText="1" indent="1"/>
    </xf>
    <xf numFmtId="164" fontId="12" fillId="2" borderId="1" xfId="0" applyNumberFormat="1" applyFont="1" applyFill="1" applyBorder="1" applyAlignment="1">
      <alignment horizontal="left" vertical="center" wrapText="1" indent="1"/>
    </xf>
    <xf numFmtId="49" fontId="12" fillId="2" borderId="1" xfId="1" applyNumberFormat="1" applyFont="1" applyFill="1" applyBorder="1" applyAlignment="1">
      <alignment horizontal="left" vertical="center" wrapText="1" indent="1"/>
    </xf>
    <xf numFmtId="165" fontId="18" fillId="3" borderId="1" xfId="0" applyNumberFormat="1" applyFont="1" applyFill="1" applyBorder="1" applyAlignment="1">
      <alignment horizontal="left" vertical="center" wrapText="1" indent="1"/>
    </xf>
    <xf numFmtId="165" fontId="17" fillId="3" borderId="1" xfId="0" applyNumberFormat="1" applyFont="1" applyFill="1" applyBorder="1" applyAlignment="1">
      <alignment horizontal="center" vertical="center" wrapText="1"/>
    </xf>
    <xf numFmtId="165" fontId="17" fillId="3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165" fontId="10" fillId="3" borderId="1" xfId="0" applyNumberFormat="1" applyFont="1" applyFill="1" applyBorder="1" applyAlignment="1">
      <alignment horizontal="left" vertical="center" wrapText="1" indent="1"/>
    </xf>
    <xf numFmtId="165" fontId="12" fillId="0" borderId="0" xfId="1" applyNumberFormat="1" applyFont="1" applyAlignment="1">
      <alignment horizontal="center" vertical="top" wrapText="1"/>
    </xf>
    <xf numFmtId="165" fontId="11" fillId="0" borderId="0" xfId="1" applyNumberFormat="1" applyAlignment="1">
      <alignment horizontal="center" vertical="top" wrapText="1"/>
    </xf>
    <xf numFmtId="0" fontId="0" fillId="0" borderId="0" xfId="0" applyAlignment="1">
      <alignment horizontal="center"/>
    </xf>
    <xf numFmtId="49" fontId="11" fillId="0" borderId="0" xfId="1" applyNumberFormat="1" applyAlignment="1">
      <alignment horizontal="center" vertical="top" wrapText="1"/>
    </xf>
    <xf numFmtId="0" fontId="11" fillId="0" borderId="0" xfId="1" applyNumberFormat="1" applyAlignment="1">
      <alignment horizontal="center" vertical="top"/>
    </xf>
    <xf numFmtId="0" fontId="14" fillId="0" borderId="0" xfId="0" applyFont="1" applyAlignment="1">
      <alignment horizontal="center"/>
    </xf>
    <xf numFmtId="169" fontId="11" fillId="0" borderId="0" xfId="1" applyNumberFormat="1" applyAlignment="1">
      <alignment horizontal="center" vertical="top" wrapText="1"/>
    </xf>
    <xf numFmtId="168" fontId="11" fillId="0" borderId="0" xfId="1" applyNumberFormat="1" applyAlignment="1">
      <alignment horizontal="center" vertical="top" wrapText="1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6" fontId="16" fillId="3" borderId="0" xfId="1" applyNumberFormat="1" applyFont="1" applyFill="1" applyAlignment="1">
      <alignment horizontal="left" vertical="top" wrapText="1"/>
    </xf>
    <xf numFmtId="167" fontId="16" fillId="3" borderId="0" xfId="0" applyNumberFormat="1" applyFont="1" applyFill="1" applyAlignment="1">
      <alignment horizontal="left" vertical="top" wrapText="1"/>
    </xf>
    <xf numFmtId="49" fontId="16" fillId="3" borderId="0" xfId="1" applyNumberFormat="1" applyFont="1" applyFill="1" applyAlignment="1">
      <alignment horizontal="left" vertical="top" wrapText="1"/>
    </xf>
    <xf numFmtId="168" fontId="16" fillId="3" borderId="0" xfId="1" applyNumberFormat="1" applyFont="1" applyFill="1" applyAlignment="1">
      <alignment horizontal="left" vertical="top" wrapText="1"/>
    </xf>
    <xf numFmtId="169" fontId="16" fillId="3" borderId="0" xfId="1" applyNumberFormat="1" applyFont="1" applyFill="1" applyAlignment="1">
      <alignment horizontal="center" vertical="top" wrapText="1"/>
    </xf>
    <xf numFmtId="168" fontId="16" fillId="3" borderId="0" xfId="1" applyNumberFormat="1" applyFont="1" applyFill="1" applyAlignment="1">
      <alignment horizontal="center" vertical="top" wrapText="1"/>
    </xf>
    <xf numFmtId="165" fontId="15" fillId="3" borderId="0" xfId="1" applyNumberFormat="1" applyFont="1" applyFill="1" applyAlignment="1">
      <alignment horizontal="center" vertical="top" wrapText="1"/>
    </xf>
    <xf numFmtId="165" fontId="16" fillId="3" borderId="0" xfId="1" applyNumberFormat="1" applyFont="1" applyFill="1" applyAlignment="1">
      <alignment horizontal="center" vertical="top" wrapText="1"/>
    </xf>
    <xf numFmtId="0" fontId="9" fillId="3" borderId="0" xfId="0" applyFont="1" applyFill="1" applyAlignment="1">
      <alignment horizontal="center"/>
    </xf>
    <xf numFmtId="49" fontId="16" fillId="3" borderId="0" xfId="1" applyNumberFormat="1" applyFont="1" applyFill="1" applyAlignment="1">
      <alignment horizontal="center" vertical="top" wrapText="1"/>
    </xf>
    <xf numFmtId="0" fontId="16" fillId="3" borderId="0" xfId="1" applyNumberFormat="1" applyFont="1" applyFill="1" applyAlignment="1">
      <alignment horizontal="center" vertical="top"/>
    </xf>
    <xf numFmtId="4" fontId="16" fillId="3" borderId="0" xfId="1" applyFont="1" applyFill="1" applyAlignment="1">
      <alignment horizontal="left" vertical="top"/>
    </xf>
    <xf numFmtId="49" fontId="16" fillId="3" borderId="0" xfId="0" applyNumberFormat="1" applyFont="1" applyFill="1" applyAlignment="1">
      <alignment horizontal="left" vertical="top" wrapText="1"/>
    </xf>
    <xf numFmtId="49" fontId="16" fillId="5" borderId="0" xfId="1" applyNumberFormat="1" applyFont="1" applyFill="1" applyAlignment="1">
      <alignment horizontal="left" vertical="top" wrapText="1"/>
    </xf>
    <xf numFmtId="166" fontId="16" fillId="5" borderId="0" xfId="1" applyNumberFormat="1" applyFont="1" applyFill="1" applyAlignment="1">
      <alignment horizontal="left" vertical="top" wrapText="1"/>
    </xf>
    <xf numFmtId="167" fontId="16" fillId="5" borderId="0" xfId="0" applyNumberFormat="1" applyFont="1" applyFill="1" applyAlignment="1">
      <alignment horizontal="left" vertical="top" wrapText="1"/>
    </xf>
    <xf numFmtId="168" fontId="16" fillId="5" borderId="0" xfId="1" applyNumberFormat="1" applyFont="1" applyFill="1" applyAlignment="1">
      <alignment horizontal="left" vertical="top" wrapText="1"/>
    </xf>
    <xf numFmtId="169" fontId="16" fillId="5" borderId="0" xfId="1" applyNumberFormat="1" applyFont="1" applyFill="1" applyAlignment="1">
      <alignment horizontal="center" vertical="top" wrapText="1"/>
    </xf>
    <xf numFmtId="168" fontId="16" fillId="5" borderId="0" xfId="1" applyNumberFormat="1" applyFont="1" applyFill="1" applyAlignment="1">
      <alignment horizontal="center" vertical="top" wrapText="1"/>
    </xf>
    <xf numFmtId="165" fontId="15" fillId="5" borderId="0" xfId="1" applyNumberFormat="1" applyFont="1" applyFill="1" applyAlignment="1">
      <alignment horizontal="center" vertical="top" wrapText="1"/>
    </xf>
    <xf numFmtId="165" fontId="16" fillId="5" borderId="0" xfId="1" applyNumberFormat="1" applyFont="1" applyFill="1" applyAlignment="1">
      <alignment horizontal="center" vertical="top" wrapText="1"/>
    </xf>
    <xf numFmtId="0" fontId="9" fillId="5" borderId="0" xfId="0" applyFont="1" applyFill="1" applyAlignment="1">
      <alignment horizontal="center"/>
    </xf>
    <xf numFmtId="49" fontId="16" fillId="5" borderId="0" xfId="1" applyNumberFormat="1" applyFont="1" applyFill="1" applyAlignment="1">
      <alignment horizontal="center" vertical="top" wrapText="1"/>
    </xf>
    <xf numFmtId="0" fontId="16" fillId="5" borderId="0" xfId="1" applyNumberFormat="1" applyFont="1" applyFill="1" applyAlignment="1">
      <alignment horizontal="center" vertical="top"/>
    </xf>
    <xf numFmtId="4" fontId="16" fillId="5" borderId="0" xfId="1" applyFont="1" applyFill="1" applyAlignment="1">
      <alignment horizontal="left" vertical="top"/>
    </xf>
    <xf numFmtId="49" fontId="16" fillId="5" borderId="0" xfId="0" applyNumberFormat="1" applyFont="1" applyFill="1" applyAlignment="1">
      <alignment horizontal="left" vertical="top" wrapText="1"/>
    </xf>
    <xf numFmtId="0" fontId="21" fillId="4" borderId="0" xfId="0" applyFont="1" applyFill="1" applyAlignment="1">
      <alignment vertical="center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/>
    <xf numFmtId="164" fontId="16" fillId="5" borderId="1" xfId="1" applyNumberFormat="1" applyFont="1" applyFill="1" applyBorder="1" applyAlignment="1">
      <alignment horizontal="left" vertical="center" wrapText="1" indent="1"/>
    </xf>
    <xf numFmtId="170" fontId="16" fillId="5" borderId="1" xfId="1" applyNumberFormat="1" applyFont="1" applyFill="1" applyBorder="1" applyAlignment="1">
      <alignment horizontal="center" vertical="center" wrapText="1"/>
    </xf>
    <xf numFmtId="49" fontId="18" fillId="5" borderId="1" xfId="1" applyNumberFormat="1" applyFont="1" applyFill="1" applyBorder="1" applyAlignment="1">
      <alignment horizontal="center" vertical="center" wrapText="1"/>
    </xf>
    <xf numFmtId="20" fontId="18" fillId="5" borderId="1" xfId="1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left" vertical="center" wrapText="1" indent="1"/>
    </xf>
    <xf numFmtId="49" fontId="18" fillId="5" borderId="1" xfId="1" applyNumberFormat="1" applyFont="1" applyFill="1" applyBorder="1" applyAlignment="1">
      <alignment horizontal="left" vertical="center" wrapText="1" indent="1"/>
    </xf>
    <xf numFmtId="49" fontId="20" fillId="5" borderId="1" xfId="1" applyNumberFormat="1" applyFont="1" applyFill="1" applyBorder="1" applyAlignment="1">
      <alignment horizontal="left" vertical="center" wrapText="1" indent="1"/>
    </xf>
    <xf numFmtId="165" fontId="19" fillId="5" borderId="1" xfId="1" applyNumberFormat="1" applyFont="1" applyFill="1" applyBorder="1" applyAlignment="1">
      <alignment horizontal="left" vertical="center" wrapText="1" indent="1"/>
    </xf>
    <xf numFmtId="164" fontId="21" fillId="6" borderId="1" xfId="1" applyNumberFormat="1" applyFont="1" applyFill="1" applyBorder="1" applyAlignment="1">
      <alignment horizontal="center" vertical="center" wrapText="1"/>
    </xf>
    <xf numFmtId="49" fontId="21" fillId="6" borderId="1" xfId="1" applyNumberFormat="1" applyFont="1" applyFill="1" applyBorder="1" applyAlignment="1">
      <alignment horizontal="center" vertical="center" wrapText="1"/>
    </xf>
    <xf numFmtId="49" fontId="21" fillId="6" borderId="1" xfId="1" applyNumberFormat="1" applyFont="1" applyFill="1" applyBorder="1" applyAlignment="1">
      <alignment horizontal="left" vertical="center" wrapText="1"/>
    </xf>
    <xf numFmtId="49" fontId="21" fillId="6" borderId="1" xfId="0" applyNumberFormat="1" applyFont="1" applyFill="1" applyBorder="1" applyAlignment="1">
      <alignment horizontal="center" vertical="center" wrapText="1"/>
    </xf>
    <xf numFmtId="165" fontId="21" fillId="6" borderId="1" xfId="0" applyNumberFormat="1" applyFont="1" applyFill="1" applyBorder="1" applyAlignment="1">
      <alignment horizontal="center" vertical="center" wrapText="1"/>
    </xf>
    <xf numFmtId="49" fontId="17" fillId="5" borderId="1" xfId="1" applyNumberFormat="1" applyFont="1" applyFill="1" applyBorder="1" applyAlignment="1">
      <alignment horizontal="left" vertical="center" wrapText="1" indent="1"/>
    </xf>
    <xf numFmtId="49" fontId="19" fillId="5" borderId="1" xfId="1" applyNumberFormat="1" applyFont="1" applyFill="1" applyBorder="1" applyAlignment="1">
      <alignment horizontal="left" vertical="center" wrapText="1" indent="1"/>
    </xf>
    <xf numFmtId="0" fontId="7" fillId="3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6" fillId="5" borderId="0" xfId="1" quotePrefix="1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168" fontId="16" fillId="7" borderId="0" xfId="1" applyNumberFormat="1" applyFont="1" applyFill="1" applyAlignment="1">
      <alignment horizontal="left" vertical="top" wrapText="1"/>
    </xf>
    <xf numFmtId="168" fontId="6" fillId="7" borderId="0" xfId="1" applyNumberFormat="1" applyFont="1" applyFill="1" applyAlignment="1">
      <alignment horizontal="left" vertical="top" wrapText="1"/>
    </xf>
    <xf numFmtId="168" fontId="6" fillId="3" borderId="0" xfId="1" applyNumberFormat="1" applyFont="1" applyFill="1" applyAlignment="1">
      <alignment horizontal="center" vertical="top" wrapText="1"/>
    </xf>
    <xf numFmtId="0" fontId="6" fillId="3" borderId="0" xfId="0" applyFont="1" applyFill="1" applyAlignment="1">
      <alignment horizontal="center"/>
    </xf>
    <xf numFmtId="165" fontId="5" fillId="3" borderId="1" xfId="0" applyNumberFormat="1" applyFont="1" applyFill="1" applyBorder="1" applyAlignment="1">
      <alignment horizontal="left" vertical="center" wrapText="1" indent="1"/>
    </xf>
    <xf numFmtId="165" fontId="20" fillId="3" borderId="1" xfId="0" applyNumberFormat="1" applyFont="1" applyFill="1" applyBorder="1" applyAlignment="1">
      <alignment horizontal="left" vertical="center" wrapText="1" indent="1"/>
    </xf>
    <xf numFmtId="165" fontId="5" fillId="3" borderId="1" xfId="0" applyNumberFormat="1" applyFont="1" applyFill="1" applyBorder="1" applyAlignment="1">
      <alignment horizontal="left" vertical="center" wrapText="1"/>
    </xf>
    <xf numFmtId="20" fontId="17" fillId="5" borderId="1" xfId="0" applyNumberFormat="1" applyFont="1" applyFill="1" applyBorder="1" applyAlignment="1">
      <alignment horizontal="left" vertical="center" wrapText="1" indent="1"/>
    </xf>
    <xf numFmtId="20" fontId="4" fillId="3" borderId="1" xfId="0" applyNumberFormat="1" applyFont="1" applyFill="1" applyBorder="1" applyAlignment="1">
      <alignment horizontal="left" vertical="center" wrapText="1" indent="1"/>
    </xf>
    <xf numFmtId="20" fontId="4" fillId="5" borderId="1" xfId="0" applyNumberFormat="1" applyFont="1" applyFill="1" applyBorder="1" applyAlignment="1">
      <alignment horizontal="left" vertical="center" wrapText="1" indent="1"/>
    </xf>
    <xf numFmtId="49" fontId="4" fillId="5" borderId="1" xfId="1" applyNumberFormat="1" applyFont="1" applyFill="1" applyBorder="1" applyAlignment="1">
      <alignment horizontal="left" vertical="center" wrapText="1" indent="1"/>
    </xf>
    <xf numFmtId="165" fontId="17" fillId="3" borderId="1" xfId="1" applyNumberFormat="1" applyFont="1" applyFill="1" applyBorder="1" applyAlignment="1">
      <alignment horizontal="left" vertical="center" wrapText="1" indent="1"/>
    </xf>
    <xf numFmtId="165" fontId="4" fillId="3" borderId="1" xfId="0" applyNumberFormat="1" applyFont="1" applyFill="1" applyBorder="1" applyAlignment="1">
      <alignment horizontal="left" vertical="center" wrapText="1" indent="1"/>
    </xf>
    <xf numFmtId="49" fontId="4" fillId="5" borderId="0" xfId="1" applyNumberFormat="1" applyFont="1" applyFill="1" applyAlignment="1">
      <alignment horizontal="left" vertical="top" wrapText="1"/>
    </xf>
    <xf numFmtId="165" fontId="4" fillId="3" borderId="1" xfId="0" applyNumberFormat="1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left" vertical="center" wrapText="1" indent="1"/>
    </xf>
    <xf numFmtId="165" fontId="8" fillId="5" borderId="2" xfId="1" applyNumberFormat="1" applyFont="1" applyFill="1" applyBorder="1" applyAlignment="1">
      <alignment horizontal="left" vertical="center" wrapText="1" indent="1"/>
    </xf>
    <xf numFmtId="165" fontId="18" fillId="5" borderId="4" xfId="1" applyNumberFormat="1" applyFont="1" applyFill="1" applyBorder="1" applyAlignment="1">
      <alignment horizontal="left" vertical="center" wrapText="1" indent="1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7" fillId="3" borderId="3" xfId="0" applyNumberFormat="1" applyFont="1" applyFill="1" applyBorder="1" applyAlignment="1">
      <alignment horizontal="center" vertical="center" wrapText="1"/>
    </xf>
    <xf numFmtId="165" fontId="17" fillId="3" borderId="4" xfId="0" applyNumberFormat="1" applyFont="1" applyFill="1" applyBorder="1" applyAlignment="1">
      <alignment horizontal="center" vertical="center" wrapText="1"/>
    </xf>
    <xf numFmtId="165" fontId="17" fillId="3" borderId="2" xfId="0" applyNumberFormat="1" applyFont="1" applyFill="1" applyBorder="1" applyAlignment="1">
      <alignment horizontal="left" vertical="center" wrapText="1" indent="1"/>
    </xf>
    <xf numFmtId="165" fontId="17" fillId="3" borderId="3" xfId="0" applyNumberFormat="1" applyFont="1" applyFill="1" applyBorder="1" applyAlignment="1">
      <alignment horizontal="left" vertical="center" wrapText="1" indent="1"/>
    </xf>
    <xf numFmtId="165" fontId="17" fillId="3" borderId="4" xfId="0" applyNumberFormat="1" applyFont="1" applyFill="1" applyBorder="1" applyAlignment="1">
      <alignment horizontal="left" vertical="center" wrapText="1" indent="1"/>
    </xf>
    <xf numFmtId="165" fontId="5" fillId="3" borderId="2" xfId="0" applyNumberFormat="1" applyFont="1" applyFill="1" applyBorder="1" applyAlignment="1">
      <alignment horizontal="left" vertical="center" wrapText="1" indent="1"/>
    </xf>
    <xf numFmtId="165" fontId="5" fillId="3" borderId="4" xfId="0" applyNumberFormat="1" applyFont="1" applyFill="1" applyBorder="1" applyAlignment="1">
      <alignment horizontal="left" vertical="center" wrapText="1" indent="1"/>
    </xf>
    <xf numFmtId="165" fontId="18" fillId="3" borderId="2" xfId="0" applyNumberFormat="1" applyFont="1" applyFill="1" applyBorder="1" applyAlignment="1">
      <alignment horizontal="left" vertical="center" wrapText="1" indent="1"/>
    </xf>
    <xf numFmtId="165" fontId="18" fillId="3" borderId="3" xfId="0" applyNumberFormat="1" applyFont="1" applyFill="1" applyBorder="1" applyAlignment="1">
      <alignment horizontal="left" vertical="center" wrapText="1" indent="1"/>
    </xf>
    <xf numFmtId="165" fontId="18" fillId="3" borderId="4" xfId="0" applyNumberFormat="1" applyFont="1" applyFill="1" applyBorder="1" applyAlignment="1">
      <alignment horizontal="left" vertical="center" wrapText="1" indent="1"/>
    </xf>
    <xf numFmtId="165" fontId="3" fillId="3" borderId="2" xfId="0" applyNumberFormat="1" applyFont="1" applyFill="1" applyBorder="1" applyAlignment="1">
      <alignment horizontal="left" vertical="center" wrapText="1" indent="1"/>
    </xf>
    <xf numFmtId="165" fontId="5" fillId="3" borderId="2" xfId="0" applyNumberFormat="1" applyFont="1" applyFill="1" applyBorder="1" applyAlignment="1">
      <alignment horizontal="left" vertical="center" wrapText="1"/>
    </xf>
    <xf numFmtId="165" fontId="5" fillId="3" borderId="4" xfId="0" applyNumberFormat="1" applyFont="1" applyFill="1" applyBorder="1" applyAlignment="1">
      <alignment horizontal="left" vertical="center" wrapText="1"/>
    </xf>
    <xf numFmtId="165" fontId="1" fillId="3" borderId="1" xfId="0" applyNumberFormat="1" applyFont="1" applyFill="1" applyBorder="1" applyAlignment="1">
      <alignment horizontal="left" vertical="center" wrapText="1" indent="1"/>
    </xf>
    <xf numFmtId="165" fontId="1" fillId="3" borderId="1" xfId="0" applyNumberFormat="1" applyFont="1" applyFill="1" applyBorder="1" applyAlignment="1">
      <alignment horizontal="left" vertical="center" wrapText="1"/>
    </xf>
    <xf numFmtId="165" fontId="1" fillId="3" borderId="2" xfId="0" applyNumberFormat="1" applyFont="1" applyFill="1" applyBorder="1" applyAlignment="1">
      <alignment horizontal="left" vertical="center" wrapText="1" indent="1"/>
    </xf>
  </cellXfs>
  <cellStyles count="2">
    <cellStyle name="Normal" xfId="0" builtinId="0"/>
    <cellStyle name="Standard 34" xfId="1" xr:uid="{00000000-0005-0000-0000-000001000000}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D4E7ED"/>
      <color rgb="FF4CA8C1"/>
      <color rgb="FF9ECCDB"/>
      <color rgb="FFCFE8E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opLeftCell="A34" zoomScale="115" zoomScaleNormal="115" workbookViewId="0">
      <selection activeCell="I36" sqref="I36"/>
    </sheetView>
  </sheetViews>
  <sheetFormatPr defaultColWidth="10.85546875" defaultRowHeight="12.75" x14ac:dyDescent="0.2"/>
  <cols>
    <col min="1" max="1" width="11.85546875" style="2" customWidth="1"/>
    <col min="2" max="2" width="7.85546875" style="3" customWidth="1"/>
    <col min="3" max="3" width="7.85546875" style="1" customWidth="1"/>
    <col min="4" max="5" width="7.85546875" style="4" customWidth="1"/>
    <col min="6" max="6" width="19.140625" style="1" bestFit="1" customWidth="1"/>
    <col min="7" max="7" width="9.85546875" style="1" bestFit="1" customWidth="1"/>
    <col min="8" max="8" width="7.85546875" style="1" bestFit="1" customWidth="1"/>
    <col min="9" max="9" width="52.85546875" style="1" bestFit="1" customWidth="1"/>
    <col min="10" max="10" width="8.28515625" style="42" bestFit="1" customWidth="1"/>
    <col min="11" max="12" width="9.28515625" style="43" bestFit="1" customWidth="1"/>
    <col min="13" max="13" width="8.140625" style="43" bestFit="1" customWidth="1"/>
    <col min="14" max="14" width="7.42578125" style="39" bestFit="1" customWidth="1"/>
    <col min="15" max="15" width="6.42578125" style="36" bestFit="1" customWidth="1"/>
    <col min="16" max="16" width="9.7109375" style="36" bestFit="1" customWidth="1"/>
    <col min="17" max="17" width="10" style="36" bestFit="1" customWidth="1"/>
    <col min="18" max="18" width="11.5703125" style="36" bestFit="1" customWidth="1"/>
    <col min="19" max="19" width="8.7109375" style="1" bestFit="1" customWidth="1"/>
    <col min="20" max="20" width="39.85546875" style="1" customWidth="1"/>
    <col min="21" max="21" width="7.7109375" style="1" bestFit="1" customWidth="1"/>
    <col min="22" max="22" width="12.140625" style="1" bestFit="1" customWidth="1"/>
    <col min="23" max="16384" width="10.85546875" style="1"/>
  </cols>
  <sheetData>
    <row r="1" spans="1:40" s="72" customFormat="1" ht="30" x14ac:dyDescent="0.2">
      <c r="A1" s="70" t="s">
        <v>86</v>
      </c>
      <c r="B1" s="70" t="s">
        <v>61</v>
      </c>
      <c r="C1" s="70" t="s">
        <v>77</v>
      </c>
      <c r="D1" s="70" t="s">
        <v>63</v>
      </c>
      <c r="E1" s="70" t="s">
        <v>64</v>
      </c>
      <c r="F1" s="70" t="s">
        <v>87</v>
      </c>
      <c r="G1" s="70" t="s">
        <v>65</v>
      </c>
      <c r="H1" s="70" t="s">
        <v>66</v>
      </c>
      <c r="I1" s="70" t="s">
        <v>1</v>
      </c>
      <c r="J1" s="70" t="s">
        <v>88</v>
      </c>
      <c r="K1" s="70" t="s">
        <v>67</v>
      </c>
      <c r="L1" s="70" t="s">
        <v>68</v>
      </c>
      <c r="M1" s="70" t="s">
        <v>69</v>
      </c>
      <c r="N1" s="70" t="s">
        <v>84</v>
      </c>
      <c r="O1" s="70" t="s">
        <v>70</v>
      </c>
      <c r="P1" s="70" t="s">
        <v>71</v>
      </c>
      <c r="Q1" s="70" t="s">
        <v>72</v>
      </c>
      <c r="R1" s="70" t="s">
        <v>73</v>
      </c>
      <c r="S1" s="70" t="s">
        <v>74</v>
      </c>
      <c r="T1" s="70" t="s">
        <v>75</v>
      </c>
      <c r="U1" s="70" t="s">
        <v>76</v>
      </c>
      <c r="V1" s="70" t="s">
        <v>85</v>
      </c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</row>
    <row r="2" spans="1:40" ht="15" x14ac:dyDescent="0.25">
      <c r="A2" s="44">
        <v>45369</v>
      </c>
      <c r="B2" s="45">
        <f>A2</f>
        <v>45369</v>
      </c>
      <c r="C2" s="46" t="s">
        <v>78</v>
      </c>
      <c r="D2" s="47" t="s">
        <v>2</v>
      </c>
      <c r="E2" s="47" t="s">
        <v>5</v>
      </c>
      <c r="F2" s="46" t="s">
        <v>7</v>
      </c>
      <c r="G2" s="46" t="s">
        <v>89</v>
      </c>
      <c r="H2" s="46" t="s">
        <v>125</v>
      </c>
      <c r="I2" s="46" t="s">
        <v>8</v>
      </c>
      <c r="J2" s="48">
        <v>129</v>
      </c>
      <c r="K2" s="49">
        <v>0.35416666666666669</v>
      </c>
      <c r="L2" s="49">
        <f>K2+M2</f>
        <v>0.72916666666666674</v>
      </c>
      <c r="M2" s="49">
        <v>0.375</v>
      </c>
      <c r="N2" s="50">
        <v>146</v>
      </c>
      <c r="O2" s="51" t="s">
        <v>5</v>
      </c>
      <c r="P2" s="52"/>
      <c r="Q2" s="53" t="s">
        <v>181</v>
      </c>
      <c r="R2" s="54">
        <v>160</v>
      </c>
      <c r="S2" s="55" t="s">
        <v>82</v>
      </c>
      <c r="T2" s="55"/>
      <c r="U2" s="46"/>
      <c r="V2" s="55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40" ht="15" x14ac:dyDescent="0.25">
      <c r="A3" s="44">
        <v>45369</v>
      </c>
      <c r="B3" s="45">
        <f>A3</f>
        <v>45369</v>
      </c>
      <c r="C3" s="46" t="s">
        <v>78</v>
      </c>
      <c r="D3" s="47" t="s">
        <v>2</v>
      </c>
      <c r="E3" s="47" t="s">
        <v>5</v>
      </c>
      <c r="F3" s="46" t="s">
        <v>7</v>
      </c>
      <c r="G3" s="46" t="s">
        <v>89</v>
      </c>
      <c r="H3" s="46" t="s">
        <v>126</v>
      </c>
      <c r="I3" s="46" t="s">
        <v>12</v>
      </c>
      <c r="J3" s="48">
        <v>79</v>
      </c>
      <c r="K3" s="49">
        <v>0.36805555555555558</v>
      </c>
      <c r="L3" s="49">
        <f>K3+M3</f>
        <v>0.55555555555555558</v>
      </c>
      <c r="M3" s="49">
        <v>0.1875</v>
      </c>
      <c r="N3" s="50">
        <v>19</v>
      </c>
      <c r="O3" s="51" t="s">
        <v>5</v>
      </c>
      <c r="P3" s="52"/>
      <c r="Q3" s="53" t="s">
        <v>178</v>
      </c>
      <c r="R3" s="54">
        <v>30</v>
      </c>
      <c r="S3" s="55"/>
      <c r="T3" s="55"/>
      <c r="U3" s="56" t="s">
        <v>0</v>
      </c>
      <c r="V3" s="55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40" ht="15" x14ac:dyDescent="0.25">
      <c r="A4" s="44">
        <v>45369</v>
      </c>
      <c r="B4" s="45">
        <f>A4</f>
        <v>45369</v>
      </c>
      <c r="C4" s="46" t="s">
        <v>78</v>
      </c>
      <c r="D4" s="47" t="s">
        <v>2</v>
      </c>
      <c r="E4" s="47" t="s">
        <v>5</v>
      </c>
      <c r="F4" s="46" t="s">
        <v>7</v>
      </c>
      <c r="G4" s="46" t="s">
        <v>89</v>
      </c>
      <c r="H4" s="46" t="s">
        <v>127</v>
      </c>
      <c r="I4" s="46" t="s">
        <v>11</v>
      </c>
      <c r="J4" s="48">
        <v>35</v>
      </c>
      <c r="K4" s="49">
        <v>0.3611111111111111</v>
      </c>
      <c r="L4" s="49">
        <f>K4+M4</f>
        <v>0.50694444444444442</v>
      </c>
      <c r="M4" s="49">
        <v>0.14583333333333334</v>
      </c>
      <c r="N4" s="50">
        <v>130</v>
      </c>
      <c r="O4" s="51" t="s">
        <v>5</v>
      </c>
      <c r="P4" s="52"/>
      <c r="Q4" s="53" t="s">
        <v>181</v>
      </c>
      <c r="R4" s="54">
        <v>160</v>
      </c>
      <c r="S4" s="55"/>
      <c r="T4" s="55"/>
      <c r="U4" s="46"/>
      <c r="V4" s="55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40" ht="15" x14ac:dyDescent="0.25">
      <c r="A5" s="44">
        <v>45369</v>
      </c>
      <c r="B5" s="45">
        <f>A5</f>
        <v>45369</v>
      </c>
      <c r="C5" s="46" t="s">
        <v>78</v>
      </c>
      <c r="D5" s="47" t="s">
        <v>2</v>
      </c>
      <c r="E5" s="47" t="s">
        <v>5</v>
      </c>
      <c r="F5" s="46" t="s">
        <v>7</v>
      </c>
      <c r="G5" s="46" t="s">
        <v>89</v>
      </c>
      <c r="H5" s="46" t="s">
        <v>128</v>
      </c>
      <c r="I5" s="46" t="s">
        <v>10</v>
      </c>
      <c r="J5" s="48">
        <v>49</v>
      </c>
      <c r="K5" s="49">
        <v>0.58333333333333337</v>
      </c>
      <c r="L5" s="49">
        <f>K5+M5</f>
        <v>0.75</v>
      </c>
      <c r="M5" s="49">
        <v>0.16666666666666666</v>
      </c>
      <c r="N5" s="50">
        <v>52</v>
      </c>
      <c r="O5" s="51" t="s">
        <v>5</v>
      </c>
      <c r="P5" s="52"/>
      <c r="Q5" s="53" t="s">
        <v>182</v>
      </c>
      <c r="R5" s="54">
        <v>999</v>
      </c>
      <c r="S5" s="55"/>
      <c r="T5" s="55"/>
      <c r="U5" s="46"/>
      <c r="V5" s="55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40" ht="15" x14ac:dyDescent="0.25">
      <c r="A6" s="44">
        <v>45369</v>
      </c>
      <c r="B6" s="45">
        <f>A6</f>
        <v>45369</v>
      </c>
      <c r="C6" s="46" t="s">
        <v>78</v>
      </c>
      <c r="D6" s="47" t="s">
        <v>2</v>
      </c>
      <c r="E6" s="47" t="s">
        <v>5</v>
      </c>
      <c r="F6" s="46" t="s">
        <v>7</v>
      </c>
      <c r="G6" s="46" t="s">
        <v>89</v>
      </c>
      <c r="H6" s="46" t="s">
        <v>129</v>
      </c>
      <c r="I6" s="46" t="s">
        <v>9</v>
      </c>
      <c r="J6" s="48">
        <v>59</v>
      </c>
      <c r="K6" s="49">
        <v>0.8125</v>
      </c>
      <c r="L6" s="49">
        <f>K6+M6</f>
        <v>0.91666666666666663</v>
      </c>
      <c r="M6" s="49">
        <v>0.10416666666666667</v>
      </c>
      <c r="N6" s="50">
        <v>96</v>
      </c>
      <c r="O6" s="51" t="s">
        <v>5</v>
      </c>
      <c r="P6" s="52"/>
      <c r="Q6" s="53" t="s">
        <v>180</v>
      </c>
      <c r="R6" s="54">
        <v>200</v>
      </c>
      <c r="S6" s="55"/>
      <c r="T6" s="55"/>
      <c r="U6" s="46"/>
      <c r="V6" s="55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40" ht="15" x14ac:dyDescent="0.25">
      <c r="A7" s="58">
        <v>45370</v>
      </c>
      <c r="B7" s="59">
        <f t="shared" ref="B7:B9" si="0">A7</f>
        <v>45370</v>
      </c>
      <c r="C7" s="57" t="s">
        <v>78</v>
      </c>
      <c r="D7" s="60" t="s">
        <v>5</v>
      </c>
      <c r="E7" s="60" t="s">
        <v>5</v>
      </c>
      <c r="F7" s="57" t="s">
        <v>7</v>
      </c>
      <c r="G7" s="57" t="s">
        <v>89</v>
      </c>
      <c r="H7" s="57" t="s">
        <v>184</v>
      </c>
      <c r="I7" s="57" t="s">
        <v>13</v>
      </c>
      <c r="J7" s="61">
        <v>189</v>
      </c>
      <c r="K7" s="62">
        <v>0.41666666666666669</v>
      </c>
      <c r="L7" s="62">
        <f t="shared" ref="L7:L9" si="1">K7+M7</f>
        <v>0.75</v>
      </c>
      <c r="M7" s="62">
        <v>0.33333333333333331</v>
      </c>
      <c r="N7" s="63">
        <v>31</v>
      </c>
      <c r="O7" s="64" t="s">
        <v>5</v>
      </c>
      <c r="P7" s="65"/>
      <c r="Q7" s="66" t="s">
        <v>178</v>
      </c>
      <c r="R7" s="67">
        <v>40</v>
      </c>
      <c r="S7" s="68"/>
      <c r="T7" s="68"/>
      <c r="U7" s="57"/>
      <c r="V7" s="68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40" ht="15" x14ac:dyDescent="0.25">
      <c r="A8" s="58">
        <v>45370</v>
      </c>
      <c r="B8" s="59">
        <f t="shared" si="0"/>
        <v>45370</v>
      </c>
      <c r="C8" s="57" t="s">
        <v>78</v>
      </c>
      <c r="D8" s="60" t="s">
        <v>5</v>
      </c>
      <c r="E8" s="60" t="s">
        <v>5</v>
      </c>
      <c r="F8" s="57" t="s">
        <v>7</v>
      </c>
      <c r="G8" s="57" t="s">
        <v>89</v>
      </c>
      <c r="H8" s="57" t="s">
        <v>185</v>
      </c>
      <c r="I8" s="57" t="s">
        <v>10</v>
      </c>
      <c r="J8" s="61">
        <v>49</v>
      </c>
      <c r="K8" s="62">
        <v>0.375</v>
      </c>
      <c r="L8" s="62">
        <f t="shared" si="1"/>
        <v>0.54166666666666663</v>
      </c>
      <c r="M8" s="62">
        <v>0.16666666666666666</v>
      </c>
      <c r="N8" s="63">
        <v>37</v>
      </c>
      <c r="O8" s="64" t="s">
        <v>5</v>
      </c>
      <c r="P8" s="65"/>
      <c r="Q8" s="66" t="s">
        <v>178</v>
      </c>
      <c r="R8" s="67">
        <v>40</v>
      </c>
      <c r="S8" s="68"/>
      <c r="T8" s="68" t="s">
        <v>183</v>
      </c>
      <c r="U8" s="57"/>
      <c r="V8" s="68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40" ht="15" x14ac:dyDescent="0.25">
      <c r="A9" s="58">
        <v>45370</v>
      </c>
      <c r="B9" s="59">
        <f t="shared" si="0"/>
        <v>45370</v>
      </c>
      <c r="C9" s="57" t="s">
        <v>78</v>
      </c>
      <c r="D9" s="60" t="s">
        <v>5</v>
      </c>
      <c r="E9" s="60" t="s">
        <v>5</v>
      </c>
      <c r="F9" s="57" t="s">
        <v>7</v>
      </c>
      <c r="G9" s="57" t="s">
        <v>89</v>
      </c>
      <c r="H9" s="105" t="s">
        <v>187</v>
      </c>
      <c r="I9" s="57" t="s">
        <v>188</v>
      </c>
      <c r="J9" s="61">
        <v>35</v>
      </c>
      <c r="K9" s="62">
        <v>0.35416666666666669</v>
      </c>
      <c r="L9" s="62">
        <f t="shared" si="1"/>
        <v>0.5</v>
      </c>
      <c r="M9" s="62">
        <v>0.14583333333333334</v>
      </c>
      <c r="N9" s="63" t="s">
        <v>179</v>
      </c>
      <c r="O9" s="64" t="s">
        <v>5</v>
      </c>
      <c r="P9" s="65"/>
      <c r="Q9" s="66" t="s">
        <v>178</v>
      </c>
      <c r="R9" s="67">
        <v>40</v>
      </c>
      <c r="S9" s="68"/>
      <c r="T9" s="68" t="s">
        <v>190</v>
      </c>
      <c r="U9" s="57"/>
      <c r="V9" s="6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40" ht="15" x14ac:dyDescent="0.25">
      <c r="A10" s="58">
        <v>45370</v>
      </c>
      <c r="B10" s="59">
        <f t="shared" ref="B10" si="2">A10</f>
        <v>45370</v>
      </c>
      <c r="C10" s="57" t="s">
        <v>78</v>
      </c>
      <c r="D10" s="60" t="s">
        <v>5</v>
      </c>
      <c r="E10" s="60" t="s">
        <v>5</v>
      </c>
      <c r="F10" s="57" t="s">
        <v>7</v>
      </c>
      <c r="G10" s="57" t="s">
        <v>89</v>
      </c>
      <c r="H10" s="105" t="s">
        <v>186</v>
      </c>
      <c r="I10" s="57" t="s">
        <v>189</v>
      </c>
      <c r="J10" s="61">
        <v>35</v>
      </c>
      <c r="K10" s="62">
        <v>0.35416666666666669</v>
      </c>
      <c r="L10" s="62">
        <f t="shared" ref="L10" si="3">K10+M10</f>
        <v>0.5</v>
      </c>
      <c r="M10" s="62">
        <v>0.14583333333333334</v>
      </c>
      <c r="N10" s="63">
        <v>24</v>
      </c>
      <c r="O10" s="64" t="s">
        <v>5</v>
      </c>
      <c r="P10" s="65"/>
      <c r="Q10" s="66" t="s">
        <v>178</v>
      </c>
      <c r="R10" s="67">
        <v>40</v>
      </c>
      <c r="S10" s="68"/>
      <c r="T10" s="68"/>
      <c r="U10" s="57"/>
      <c r="V10" s="68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40" ht="15" x14ac:dyDescent="0.25">
      <c r="A11" s="44">
        <v>45371</v>
      </c>
      <c r="B11" s="45">
        <f t="shared" ref="B11:B28" si="4">A11</f>
        <v>45371</v>
      </c>
      <c r="C11" s="46" t="s">
        <v>78</v>
      </c>
      <c r="D11" s="47" t="s">
        <v>5</v>
      </c>
      <c r="E11" s="92">
        <v>0.78125</v>
      </c>
      <c r="F11" s="46" t="s">
        <v>7</v>
      </c>
      <c r="G11" s="46" t="s">
        <v>89</v>
      </c>
      <c r="H11" s="46" t="s">
        <v>130</v>
      </c>
      <c r="I11" s="46" t="s">
        <v>8</v>
      </c>
      <c r="J11" s="48">
        <v>129</v>
      </c>
      <c r="K11" s="49">
        <v>0.33333333333333331</v>
      </c>
      <c r="L11" s="49">
        <f t="shared" ref="L11:L20" si="5">K11+M11</f>
        <v>0.70833333333333326</v>
      </c>
      <c r="M11" s="49">
        <v>0.375</v>
      </c>
      <c r="N11" s="50">
        <v>122</v>
      </c>
      <c r="O11" s="51" t="s">
        <v>5</v>
      </c>
      <c r="P11" s="52"/>
      <c r="Q11" s="53" t="s">
        <v>180</v>
      </c>
      <c r="R11" s="54">
        <v>120</v>
      </c>
      <c r="S11" s="55" t="s">
        <v>82</v>
      </c>
      <c r="T11" s="55"/>
      <c r="U11" s="46"/>
      <c r="V11" s="55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40" ht="15" x14ac:dyDescent="0.25">
      <c r="A12" s="44">
        <v>45371</v>
      </c>
      <c r="B12" s="45">
        <f t="shared" si="4"/>
        <v>45371</v>
      </c>
      <c r="C12" s="46" t="s">
        <v>78</v>
      </c>
      <c r="D12" s="47" t="s">
        <v>5</v>
      </c>
      <c r="E12" s="92">
        <v>0.78125</v>
      </c>
      <c r="F12" s="46" t="s">
        <v>7</v>
      </c>
      <c r="G12" s="46" t="s">
        <v>89</v>
      </c>
      <c r="H12" s="46" t="s">
        <v>131</v>
      </c>
      <c r="I12" s="46" t="s">
        <v>12</v>
      </c>
      <c r="J12" s="48">
        <v>79</v>
      </c>
      <c r="K12" s="49">
        <v>0.36805555555555558</v>
      </c>
      <c r="L12" s="49">
        <f t="shared" si="5"/>
        <v>0.55555555555555558</v>
      </c>
      <c r="M12" s="49">
        <v>0.1875</v>
      </c>
      <c r="N12" s="50">
        <v>20</v>
      </c>
      <c r="O12" s="51" t="s">
        <v>5</v>
      </c>
      <c r="P12" s="52"/>
      <c r="Q12" s="53" t="s">
        <v>178</v>
      </c>
      <c r="R12" s="54">
        <v>30</v>
      </c>
      <c r="S12" s="55"/>
      <c r="T12" s="55"/>
      <c r="U12" s="56" t="s">
        <v>0</v>
      </c>
      <c r="V12" s="55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40" ht="15" x14ac:dyDescent="0.25">
      <c r="A13" s="44">
        <v>45371</v>
      </c>
      <c r="B13" s="45">
        <f t="shared" si="4"/>
        <v>45371</v>
      </c>
      <c r="C13" s="46" t="s">
        <v>78</v>
      </c>
      <c r="D13" s="47" t="s">
        <v>5</v>
      </c>
      <c r="E13" s="92">
        <v>0.78125</v>
      </c>
      <c r="F13" s="46" t="s">
        <v>7</v>
      </c>
      <c r="G13" s="46" t="s">
        <v>89</v>
      </c>
      <c r="H13" s="46" t="s">
        <v>132</v>
      </c>
      <c r="I13" s="46" t="s">
        <v>11</v>
      </c>
      <c r="J13" s="48">
        <v>35</v>
      </c>
      <c r="K13" s="49">
        <v>0.3611111111111111</v>
      </c>
      <c r="L13" s="49">
        <f t="shared" si="5"/>
        <v>0.50694444444444442</v>
      </c>
      <c r="M13" s="49">
        <v>0.14583333333333334</v>
      </c>
      <c r="N13" s="50">
        <v>110</v>
      </c>
      <c r="O13" s="51" t="s">
        <v>5</v>
      </c>
      <c r="P13" s="52"/>
      <c r="Q13" s="53" t="s">
        <v>180</v>
      </c>
      <c r="R13" s="54">
        <v>120</v>
      </c>
      <c r="S13" s="55"/>
      <c r="T13" s="55"/>
      <c r="U13" s="46"/>
      <c r="V13" s="55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40" ht="15" x14ac:dyDescent="0.25">
      <c r="A14" s="44">
        <v>45371</v>
      </c>
      <c r="B14" s="45">
        <f t="shared" si="4"/>
        <v>45371</v>
      </c>
      <c r="C14" s="46" t="s">
        <v>78</v>
      </c>
      <c r="D14" s="47" t="s">
        <v>5</v>
      </c>
      <c r="E14" s="92">
        <v>0.78125</v>
      </c>
      <c r="F14" s="46" t="s">
        <v>7</v>
      </c>
      <c r="G14" s="46" t="s">
        <v>89</v>
      </c>
      <c r="H14" s="46" t="s">
        <v>133</v>
      </c>
      <c r="I14" s="46" t="s">
        <v>10</v>
      </c>
      <c r="J14" s="48">
        <v>49</v>
      </c>
      <c r="K14" s="49">
        <v>0.54166666666666663</v>
      </c>
      <c r="L14" s="49">
        <f t="shared" si="5"/>
        <v>0.70833333333333326</v>
      </c>
      <c r="M14" s="49">
        <v>0.16666666666666666</v>
      </c>
      <c r="N14" s="50">
        <v>110</v>
      </c>
      <c r="O14" s="51" t="s">
        <v>5</v>
      </c>
      <c r="P14" s="52"/>
      <c r="Q14" s="53" t="s">
        <v>180</v>
      </c>
      <c r="R14" s="54">
        <v>120</v>
      </c>
      <c r="S14" s="55"/>
      <c r="T14" s="55"/>
      <c r="U14" s="46"/>
      <c r="V14" s="55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40" ht="15" x14ac:dyDescent="0.25">
      <c r="A15" s="58">
        <v>45372</v>
      </c>
      <c r="B15" s="59">
        <f t="shared" si="4"/>
        <v>45372</v>
      </c>
      <c r="C15" s="57" t="s">
        <v>6</v>
      </c>
      <c r="D15" s="92">
        <v>0.375</v>
      </c>
      <c r="E15" s="60">
        <v>0.79166666666666663</v>
      </c>
      <c r="F15" s="57" t="s">
        <v>14</v>
      </c>
      <c r="G15" s="57" t="s">
        <v>90</v>
      </c>
      <c r="H15" s="57" t="s">
        <v>135</v>
      </c>
      <c r="I15" s="57" t="s">
        <v>17</v>
      </c>
      <c r="J15" s="61">
        <v>29</v>
      </c>
      <c r="K15" s="62">
        <v>0.54166666666666663</v>
      </c>
      <c r="L15" s="62">
        <f t="shared" si="5"/>
        <v>0.70833333333333326</v>
      </c>
      <c r="M15" s="62">
        <v>0.16666666666666666</v>
      </c>
      <c r="N15" s="63">
        <v>120</v>
      </c>
      <c r="O15" s="64">
        <v>12</v>
      </c>
      <c r="P15" s="65"/>
      <c r="Q15" s="66" t="s">
        <v>180</v>
      </c>
      <c r="R15" s="67">
        <v>120</v>
      </c>
      <c r="S15" s="68"/>
      <c r="T15" s="68"/>
      <c r="U15" s="57"/>
      <c r="V15" s="6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40" ht="15" x14ac:dyDescent="0.25">
      <c r="A16" s="58">
        <v>45372</v>
      </c>
      <c r="B16" s="59">
        <f t="shared" ref="B16" si="6">A16</f>
        <v>45372</v>
      </c>
      <c r="C16" s="57" t="s">
        <v>6</v>
      </c>
      <c r="D16" s="92">
        <v>0.375</v>
      </c>
      <c r="E16" s="60">
        <v>0.79166666666666663</v>
      </c>
      <c r="F16" s="57" t="s">
        <v>14</v>
      </c>
      <c r="G16" s="57" t="s">
        <v>90</v>
      </c>
      <c r="H16" s="57" t="s">
        <v>135</v>
      </c>
      <c r="I16" s="57" t="s">
        <v>17</v>
      </c>
      <c r="J16" s="61">
        <v>29</v>
      </c>
      <c r="K16" s="62">
        <v>0.55208333333333337</v>
      </c>
      <c r="L16" s="62">
        <f t="shared" ref="L16" si="7">K16+M16</f>
        <v>0.71875</v>
      </c>
      <c r="M16" s="62">
        <v>0.16666666666666666</v>
      </c>
      <c r="N16" s="63">
        <v>80</v>
      </c>
      <c r="O16" s="64" t="s">
        <v>5</v>
      </c>
      <c r="P16" s="65"/>
      <c r="Q16" s="66" t="s">
        <v>182</v>
      </c>
      <c r="R16" s="67">
        <v>80</v>
      </c>
      <c r="S16" s="68"/>
      <c r="T16" s="68"/>
      <c r="U16" s="57"/>
      <c r="V16" s="6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ht="15" x14ac:dyDescent="0.25">
      <c r="A17" s="58">
        <v>45372</v>
      </c>
      <c r="B17" s="59">
        <f t="shared" si="4"/>
        <v>45372</v>
      </c>
      <c r="C17" s="57" t="s">
        <v>6</v>
      </c>
      <c r="D17" s="92">
        <v>0.375</v>
      </c>
      <c r="E17" s="60">
        <v>0.79166666666666663</v>
      </c>
      <c r="F17" s="57" t="s">
        <v>14</v>
      </c>
      <c r="G17" s="57" t="s">
        <v>90</v>
      </c>
      <c r="H17" s="57" t="s">
        <v>136</v>
      </c>
      <c r="I17" s="57" t="s">
        <v>15</v>
      </c>
      <c r="J17" s="61">
        <v>49</v>
      </c>
      <c r="K17" s="62">
        <v>0.35416666666666669</v>
      </c>
      <c r="L17" s="62">
        <f t="shared" si="5"/>
        <v>0.52083333333333337</v>
      </c>
      <c r="M17" s="62">
        <v>0.16666666666666666</v>
      </c>
      <c r="N17" s="63">
        <v>43</v>
      </c>
      <c r="O17" s="64" t="s">
        <v>5</v>
      </c>
      <c r="P17" s="65"/>
      <c r="Q17" s="66" t="s">
        <v>178</v>
      </c>
      <c r="R17" s="67">
        <v>120</v>
      </c>
      <c r="S17" s="68"/>
      <c r="T17" s="68"/>
      <c r="U17" s="69" t="s">
        <v>0</v>
      </c>
      <c r="V17" s="6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ht="15" x14ac:dyDescent="0.25">
      <c r="A18" s="58">
        <v>45372</v>
      </c>
      <c r="B18" s="59">
        <f t="shared" si="4"/>
        <v>45372</v>
      </c>
      <c r="C18" s="57" t="s">
        <v>6</v>
      </c>
      <c r="D18" s="92">
        <v>0.375</v>
      </c>
      <c r="E18" s="60">
        <v>0.79166666666666663</v>
      </c>
      <c r="F18" s="57" t="s">
        <v>14</v>
      </c>
      <c r="G18" s="57" t="s">
        <v>90</v>
      </c>
      <c r="H18" s="57" t="s">
        <v>137</v>
      </c>
      <c r="I18" s="57" t="s">
        <v>18</v>
      </c>
      <c r="J18" s="61">
        <v>49</v>
      </c>
      <c r="K18" s="62">
        <v>0.3611111111111111</v>
      </c>
      <c r="L18" s="62">
        <f t="shared" si="5"/>
        <v>0.52777777777777779</v>
      </c>
      <c r="M18" s="62">
        <v>0.16666666666666666</v>
      </c>
      <c r="N18" s="63">
        <v>40</v>
      </c>
      <c r="O18" s="64" t="s">
        <v>5</v>
      </c>
      <c r="P18" s="65"/>
      <c r="Q18" s="66" t="s">
        <v>178</v>
      </c>
      <c r="R18" s="67">
        <v>120</v>
      </c>
      <c r="S18" s="68"/>
      <c r="T18" s="68"/>
      <c r="U18" s="57"/>
      <c r="V18" s="6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ht="15" x14ac:dyDescent="0.25">
      <c r="A19" s="58">
        <v>45372</v>
      </c>
      <c r="B19" s="59">
        <f t="shared" si="4"/>
        <v>45372</v>
      </c>
      <c r="C19" s="57" t="s">
        <v>6</v>
      </c>
      <c r="D19" s="92">
        <v>0.375</v>
      </c>
      <c r="E19" s="60">
        <v>0.79166666666666663</v>
      </c>
      <c r="F19" s="57" t="s">
        <v>14</v>
      </c>
      <c r="G19" s="57" t="s">
        <v>90</v>
      </c>
      <c r="H19" s="57" t="s">
        <v>138</v>
      </c>
      <c r="I19" s="57" t="s">
        <v>16</v>
      </c>
      <c r="J19" s="61">
        <v>29</v>
      </c>
      <c r="K19" s="62">
        <v>0.375</v>
      </c>
      <c r="L19" s="62">
        <f t="shared" si="5"/>
        <v>0.5</v>
      </c>
      <c r="M19" s="62">
        <v>0.125</v>
      </c>
      <c r="N19" s="63">
        <v>119</v>
      </c>
      <c r="O19" s="64">
        <v>2</v>
      </c>
      <c r="P19" s="65"/>
      <c r="Q19" s="66" t="s">
        <v>180</v>
      </c>
      <c r="R19" s="67">
        <v>120</v>
      </c>
      <c r="S19" s="68"/>
      <c r="T19" s="68"/>
      <c r="U19" s="57"/>
      <c r="V19" s="6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ht="15" x14ac:dyDescent="0.25">
      <c r="A20" s="44">
        <v>45375</v>
      </c>
      <c r="B20" s="45">
        <f t="shared" si="4"/>
        <v>45375</v>
      </c>
      <c r="C20" s="46" t="s">
        <v>78</v>
      </c>
      <c r="D20" s="47" t="s">
        <v>19</v>
      </c>
      <c r="E20" s="47" t="s">
        <v>4</v>
      </c>
      <c r="F20" s="46" t="s">
        <v>20</v>
      </c>
      <c r="G20" s="46" t="s">
        <v>91</v>
      </c>
      <c r="H20" s="46" t="s">
        <v>139</v>
      </c>
      <c r="I20" s="46" t="s">
        <v>24</v>
      </c>
      <c r="J20" s="48">
        <v>219</v>
      </c>
      <c r="K20" s="49">
        <v>0.36458333333333331</v>
      </c>
      <c r="L20" s="49">
        <f t="shared" si="5"/>
        <v>0.73958333333333326</v>
      </c>
      <c r="M20" s="49">
        <v>0.375</v>
      </c>
      <c r="N20" s="50">
        <v>66</v>
      </c>
      <c r="O20" s="51" t="s">
        <v>5</v>
      </c>
      <c r="P20" s="52" t="s">
        <v>195</v>
      </c>
      <c r="Q20" s="53" t="s">
        <v>192</v>
      </c>
      <c r="R20" s="54">
        <v>60</v>
      </c>
      <c r="S20" s="55" t="s">
        <v>82</v>
      </c>
      <c r="T20" s="55"/>
      <c r="U20" s="56" t="s">
        <v>0</v>
      </c>
      <c r="V20" s="55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ht="15" x14ac:dyDescent="0.25">
      <c r="A21" s="44">
        <v>45375</v>
      </c>
      <c r="B21" s="45">
        <f t="shared" si="4"/>
        <v>45375</v>
      </c>
      <c r="C21" s="46" t="s">
        <v>78</v>
      </c>
      <c r="D21" s="47" t="s">
        <v>19</v>
      </c>
      <c r="E21" s="47" t="s">
        <v>4</v>
      </c>
      <c r="F21" s="46" t="s">
        <v>20</v>
      </c>
      <c r="G21" s="46" t="s">
        <v>91</v>
      </c>
      <c r="H21" s="46" t="s">
        <v>140</v>
      </c>
      <c r="I21" s="46" t="s">
        <v>23</v>
      </c>
      <c r="J21" s="48">
        <v>179</v>
      </c>
      <c r="K21" s="49">
        <v>0.35069444444444442</v>
      </c>
      <c r="L21" s="49">
        <f t="shared" ref="L21:L28" si="8">K21+M21</f>
        <v>0.64236111111111116</v>
      </c>
      <c r="M21" s="49">
        <v>0.29166666666666669</v>
      </c>
      <c r="N21" s="50">
        <v>51</v>
      </c>
      <c r="O21" s="51" t="s">
        <v>5</v>
      </c>
      <c r="P21" s="52" t="s">
        <v>196</v>
      </c>
      <c r="Q21" s="53" t="s">
        <v>191</v>
      </c>
      <c r="R21" s="54">
        <v>60</v>
      </c>
      <c r="S21" s="55" t="s">
        <v>82</v>
      </c>
      <c r="T21" s="55"/>
      <c r="U21" s="56" t="s">
        <v>0</v>
      </c>
      <c r="V21" s="55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36" ht="15" x14ac:dyDescent="0.25">
      <c r="A22" s="44">
        <v>45375</v>
      </c>
      <c r="B22" s="45">
        <f t="shared" si="4"/>
        <v>45375</v>
      </c>
      <c r="C22" s="46" t="s">
        <v>78</v>
      </c>
      <c r="D22" s="47" t="s">
        <v>19</v>
      </c>
      <c r="E22" s="47" t="s">
        <v>4</v>
      </c>
      <c r="F22" s="46" t="s">
        <v>20</v>
      </c>
      <c r="G22" s="46" t="s">
        <v>91</v>
      </c>
      <c r="H22" s="46" t="s">
        <v>141</v>
      </c>
      <c r="I22" s="46" t="s">
        <v>21</v>
      </c>
      <c r="J22" s="48">
        <v>129</v>
      </c>
      <c r="K22" s="49">
        <v>0.34375</v>
      </c>
      <c r="L22" s="49">
        <f t="shared" si="8"/>
        <v>0.65625</v>
      </c>
      <c r="M22" s="49">
        <v>0.3125</v>
      </c>
      <c r="N22" s="50">
        <v>53</v>
      </c>
      <c r="O22" s="51" t="s">
        <v>5</v>
      </c>
      <c r="P22" s="52" t="s">
        <v>195</v>
      </c>
      <c r="Q22" s="53" t="s">
        <v>193</v>
      </c>
      <c r="R22" s="54">
        <v>80</v>
      </c>
      <c r="S22" s="55" t="s">
        <v>83</v>
      </c>
      <c r="T22" s="55"/>
      <c r="U22" s="46"/>
      <c r="V22" s="55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spans="1:36" ht="15" x14ac:dyDescent="0.25">
      <c r="A23" s="44">
        <v>45375</v>
      </c>
      <c r="B23" s="45">
        <f t="shared" si="4"/>
        <v>45375</v>
      </c>
      <c r="C23" s="46" t="s">
        <v>78</v>
      </c>
      <c r="D23" s="47" t="s">
        <v>19</v>
      </c>
      <c r="E23" s="47" t="s">
        <v>4</v>
      </c>
      <c r="F23" s="46" t="s">
        <v>20</v>
      </c>
      <c r="G23" s="46" t="s">
        <v>91</v>
      </c>
      <c r="H23" s="46" t="s">
        <v>142</v>
      </c>
      <c r="I23" s="46" t="s">
        <v>22</v>
      </c>
      <c r="J23" s="48">
        <v>139</v>
      </c>
      <c r="K23" s="49">
        <v>0.34722222222222227</v>
      </c>
      <c r="L23" s="49">
        <f t="shared" si="8"/>
        <v>0.65972222222222232</v>
      </c>
      <c r="M23" s="49">
        <v>0.3125</v>
      </c>
      <c r="N23" s="50">
        <v>110</v>
      </c>
      <c r="O23" s="51" t="s">
        <v>5</v>
      </c>
      <c r="P23" s="52" t="s">
        <v>196</v>
      </c>
      <c r="Q23" s="53" t="s">
        <v>194</v>
      </c>
      <c r="R23" s="54">
        <v>120</v>
      </c>
      <c r="S23" s="55" t="s">
        <v>83</v>
      </c>
      <c r="T23" s="55"/>
      <c r="U23" s="56" t="s">
        <v>0</v>
      </c>
      <c r="V23" s="55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spans="1:36" ht="15" x14ac:dyDescent="0.25">
      <c r="A24" s="44">
        <v>45375</v>
      </c>
      <c r="B24" s="45">
        <f t="shared" si="4"/>
        <v>45375</v>
      </c>
      <c r="C24" s="46" t="s">
        <v>78</v>
      </c>
      <c r="D24" s="47" t="s">
        <v>19</v>
      </c>
      <c r="E24" s="47" t="s">
        <v>4</v>
      </c>
      <c r="F24" s="46" t="s">
        <v>20</v>
      </c>
      <c r="G24" s="46" t="s">
        <v>91</v>
      </c>
      <c r="H24" s="46" t="s">
        <v>143</v>
      </c>
      <c r="I24" s="46" t="s">
        <v>144</v>
      </c>
      <c r="J24" s="48">
        <v>89</v>
      </c>
      <c r="K24" s="49">
        <v>0.33333333333333331</v>
      </c>
      <c r="L24" s="49">
        <f t="shared" si="8"/>
        <v>0.47916666666666663</v>
      </c>
      <c r="M24" s="49">
        <v>0.14583333333333334</v>
      </c>
      <c r="N24" s="50">
        <v>10</v>
      </c>
      <c r="O24" s="51">
        <v>12</v>
      </c>
      <c r="P24" s="95" t="s">
        <v>219</v>
      </c>
      <c r="Q24" s="53" t="s">
        <v>233</v>
      </c>
      <c r="R24" s="54">
        <v>11</v>
      </c>
      <c r="S24" s="55"/>
      <c r="T24" s="55"/>
      <c r="U24" s="56" t="s">
        <v>0</v>
      </c>
      <c r="V24" s="55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spans="1:36" ht="15" x14ac:dyDescent="0.25">
      <c r="A25" s="44">
        <v>45375</v>
      </c>
      <c r="B25" s="45">
        <f t="shared" si="4"/>
        <v>45375</v>
      </c>
      <c r="C25" s="46" t="s">
        <v>78</v>
      </c>
      <c r="D25" s="47" t="s">
        <v>19</v>
      </c>
      <c r="E25" s="47" t="s">
        <v>4</v>
      </c>
      <c r="F25" s="46" t="s">
        <v>20</v>
      </c>
      <c r="G25" s="46" t="s">
        <v>91</v>
      </c>
      <c r="H25" s="46" t="s">
        <v>145</v>
      </c>
      <c r="I25" s="46" t="s">
        <v>146</v>
      </c>
      <c r="J25" s="48">
        <v>89</v>
      </c>
      <c r="K25" s="49">
        <v>0.5</v>
      </c>
      <c r="L25" s="49">
        <f t="shared" si="8"/>
        <v>0.64583333333333337</v>
      </c>
      <c r="M25" s="49">
        <v>0.14583333333333334</v>
      </c>
      <c r="N25" s="50">
        <v>10</v>
      </c>
      <c r="O25" s="51" t="s">
        <v>5</v>
      </c>
      <c r="P25" s="95" t="s">
        <v>219</v>
      </c>
      <c r="Q25" s="53" t="s">
        <v>233</v>
      </c>
      <c r="R25" s="54">
        <v>11</v>
      </c>
      <c r="S25" s="55"/>
      <c r="T25" s="55"/>
      <c r="U25" s="56" t="s">
        <v>0</v>
      </c>
      <c r="V25" s="55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spans="1:36" ht="15" x14ac:dyDescent="0.25">
      <c r="A26" s="44">
        <v>45375</v>
      </c>
      <c r="B26" s="45">
        <f t="shared" si="4"/>
        <v>45375</v>
      </c>
      <c r="C26" s="46" t="s">
        <v>78</v>
      </c>
      <c r="D26" s="47" t="s">
        <v>19</v>
      </c>
      <c r="E26" s="47" t="s">
        <v>4</v>
      </c>
      <c r="F26" s="46" t="s">
        <v>20</v>
      </c>
      <c r="G26" s="46" t="s">
        <v>91</v>
      </c>
      <c r="H26" s="46" t="s">
        <v>147</v>
      </c>
      <c r="I26" s="46" t="s">
        <v>148</v>
      </c>
      <c r="J26" s="48">
        <v>89</v>
      </c>
      <c r="K26" s="49">
        <v>0.66666666666666663</v>
      </c>
      <c r="L26" s="49">
        <f t="shared" si="8"/>
        <v>0.8125</v>
      </c>
      <c r="M26" s="49">
        <v>0.14583333333333334</v>
      </c>
      <c r="N26" s="50">
        <v>10</v>
      </c>
      <c r="O26" s="51" t="s">
        <v>5</v>
      </c>
      <c r="P26" s="95" t="s">
        <v>219</v>
      </c>
      <c r="Q26" s="53" t="s">
        <v>233</v>
      </c>
      <c r="R26" s="54">
        <v>11</v>
      </c>
      <c r="S26" s="55"/>
      <c r="T26" s="55"/>
      <c r="U26" s="56" t="s">
        <v>0</v>
      </c>
      <c r="V26" s="55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spans="1:36" ht="15" x14ac:dyDescent="0.25">
      <c r="A27" s="44">
        <v>45375</v>
      </c>
      <c r="B27" s="45">
        <f t="shared" ref="B27" si="9">A27</f>
        <v>45375</v>
      </c>
      <c r="C27" s="46" t="s">
        <v>78</v>
      </c>
      <c r="D27" s="47" t="s">
        <v>19</v>
      </c>
      <c r="E27" s="47" t="s">
        <v>4</v>
      </c>
      <c r="F27" s="46" t="s">
        <v>20</v>
      </c>
      <c r="G27" s="46" t="s">
        <v>91</v>
      </c>
      <c r="H27" s="46" t="s">
        <v>207</v>
      </c>
      <c r="I27" s="46" t="s">
        <v>209</v>
      </c>
      <c r="J27" s="48">
        <v>99</v>
      </c>
      <c r="K27" s="49">
        <v>0.35416666666666669</v>
      </c>
      <c r="L27" s="49">
        <f t="shared" ref="L27" si="10">K27+M27</f>
        <v>0.47916666666666669</v>
      </c>
      <c r="M27" s="49">
        <v>0.125</v>
      </c>
      <c r="N27" s="50">
        <v>33</v>
      </c>
      <c r="O27" s="51" t="s">
        <v>5</v>
      </c>
      <c r="P27" s="95" t="s">
        <v>219</v>
      </c>
      <c r="Q27" s="53" t="s">
        <v>234</v>
      </c>
      <c r="R27" s="54">
        <v>33</v>
      </c>
      <c r="S27" s="55"/>
      <c r="T27" s="55" t="s">
        <v>149</v>
      </c>
      <c r="U27" s="56" t="s">
        <v>0</v>
      </c>
      <c r="V27" s="55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spans="1:36" ht="15" x14ac:dyDescent="0.25">
      <c r="A28" s="44">
        <v>45375</v>
      </c>
      <c r="B28" s="45">
        <f t="shared" si="4"/>
        <v>45375</v>
      </c>
      <c r="C28" s="46" t="s">
        <v>78</v>
      </c>
      <c r="D28" s="47" t="s">
        <v>19</v>
      </c>
      <c r="E28" s="47" t="s">
        <v>4</v>
      </c>
      <c r="F28" s="46" t="s">
        <v>20</v>
      </c>
      <c r="G28" s="46" t="s">
        <v>91</v>
      </c>
      <c r="H28" s="46" t="s">
        <v>208</v>
      </c>
      <c r="I28" s="46" t="s">
        <v>210</v>
      </c>
      <c r="J28" s="48">
        <v>99</v>
      </c>
      <c r="K28" s="49">
        <v>0.35416666666666669</v>
      </c>
      <c r="L28" s="49">
        <f t="shared" si="8"/>
        <v>0.47916666666666669</v>
      </c>
      <c r="M28" s="49">
        <v>0.125</v>
      </c>
      <c r="N28" s="50">
        <v>33</v>
      </c>
      <c r="O28" s="51" t="s">
        <v>5</v>
      </c>
      <c r="P28" s="95" t="s">
        <v>219</v>
      </c>
      <c r="Q28" s="53" t="s">
        <v>234</v>
      </c>
      <c r="R28" s="54">
        <v>33</v>
      </c>
      <c r="S28" s="55"/>
      <c r="T28" s="55" t="s">
        <v>149</v>
      </c>
      <c r="U28" s="56" t="s">
        <v>0</v>
      </c>
      <c r="V28" s="55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spans="1:36" ht="30" x14ac:dyDescent="0.25">
      <c r="A29" s="58">
        <v>45378</v>
      </c>
      <c r="B29" s="59">
        <f t="shared" ref="B29:B53" si="11">A29</f>
        <v>45378</v>
      </c>
      <c r="C29" s="57" t="s">
        <v>6</v>
      </c>
      <c r="D29" s="60" t="s">
        <v>19</v>
      </c>
      <c r="E29" s="60" t="s">
        <v>3</v>
      </c>
      <c r="F29" s="57" t="s">
        <v>79</v>
      </c>
      <c r="G29" s="57" t="s">
        <v>92</v>
      </c>
      <c r="H29" s="57" t="s">
        <v>5</v>
      </c>
      <c r="I29" s="57"/>
      <c r="J29" s="61"/>
      <c r="K29" s="62"/>
      <c r="L29" s="62"/>
      <c r="M29" s="62"/>
      <c r="N29" s="63"/>
      <c r="O29" s="64"/>
      <c r="P29" s="65"/>
      <c r="Q29" s="66"/>
      <c r="R29" s="67"/>
      <c r="S29" s="68"/>
      <c r="T29" s="68"/>
      <c r="U29" s="57"/>
      <c r="V29" s="6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spans="1:36" ht="15" x14ac:dyDescent="0.25">
      <c r="A30" s="44">
        <v>45380</v>
      </c>
      <c r="B30" s="45">
        <f>A30</f>
        <v>45380</v>
      </c>
      <c r="C30" s="46" t="s">
        <v>78</v>
      </c>
      <c r="D30" s="47" t="s">
        <v>2</v>
      </c>
      <c r="E30" s="47" t="s">
        <v>4</v>
      </c>
      <c r="F30" s="46" t="s">
        <v>25</v>
      </c>
      <c r="G30" s="46" t="s">
        <v>93</v>
      </c>
      <c r="H30" s="46" t="s">
        <v>150</v>
      </c>
      <c r="I30" s="46" t="s">
        <v>26</v>
      </c>
      <c r="J30" s="48">
        <v>85</v>
      </c>
      <c r="K30" s="49">
        <v>0.35416666666666669</v>
      </c>
      <c r="L30" s="49">
        <f>K30+M30</f>
        <v>0.52083333333333337</v>
      </c>
      <c r="M30" s="49">
        <v>0.16666666666666666</v>
      </c>
      <c r="N30" s="50">
        <v>105</v>
      </c>
      <c r="O30" s="51" t="s">
        <v>5</v>
      </c>
      <c r="P30" s="52"/>
      <c r="Q30" s="53"/>
      <c r="R30" s="54">
        <v>160</v>
      </c>
      <c r="S30" s="55"/>
      <c r="T30" s="55"/>
      <c r="U30" s="46"/>
      <c r="V30" s="55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spans="1:36" ht="15" x14ac:dyDescent="0.25">
      <c r="A31" s="44">
        <v>45380</v>
      </c>
      <c r="B31" s="45">
        <f>A31</f>
        <v>45380</v>
      </c>
      <c r="C31" s="46" t="s">
        <v>78</v>
      </c>
      <c r="D31" s="47" t="s">
        <v>2</v>
      </c>
      <c r="E31" s="47" t="s">
        <v>4</v>
      </c>
      <c r="F31" s="46" t="s">
        <v>25</v>
      </c>
      <c r="G31" s="46" t="s">
        <v>93</v>
      </c>
      <c r="H31" s="46" t="s">
        <v>151</v>
      </c>
      <c r="I31" s="46" t="s">
        <v>30</v>
      </c>
      <c r="J31" s="48">
        <v>79</v>
      </c>
      <c r="K31" s="49">
        <v>0.38541666666666669</v>
      </c>
      <c r="L31" s="49">
        <f>K31+M31</f>
        <v>0.55208333333333337</v>
      </c>
      <c r="M31" s="49">
        <v>0.16666666666666666</v>
      </c>
      <c r="N31" s="50">
        <v>40</v>
      </c>
      <c r="O31" s="51">
        <v>3</v>
      </c>
      <c r="P31" s="52"/>
      <c r="Q31" s="53"/>
      <c r="R31" s="54">
        <v>40</v>
      </c>
      <c r="S31" s="55"/>
      <c r="T31" s="55"/>
      <c r="U31" s="56" t="s">
        <v>0</v>
      </c>
      <c r="V31" s="55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spans="1:36" ht="15" x14ac:dyDescent="0.25">
      <c r="A32" s="44">
        <v>45380</v>
      </c>
      <c r="B32" s="45">
        <f>A32</f>
        <v>45380</v>
      </c>
      <c r="C32" s="46" t="s">
        <v>78</v>
      </c>
      <c r="D32" s="47" t="s">
        <v>2</v>
      </c>
      <c r="E32" s="47" t="s">
        <v>4</v>
      </c>
      <c r="F32" s="46" t="s">
        <v>25</v>
      </c>
      <c r="G32" s="46" t="s">
        <v>93</v>
      </c>
      <c r="H32" s="46" t="s">
        <v>152</v>
      </c>
      <c r="I32" s="46" t="s">
        <v>28</v>
      </c>
      <c r="J32" s="48">
        <v>229</v>
      </c>
      <c r="K32" s="49">
        <v>0.39583333333333331</v>
      </c>
      <c r="L32" s="49">
        <f>K32+M32</f>
        <v>0.60416666666666663</v>
      </c>
      <c r="M32" s="49">
        <v>0.20833333333333334</v>
      </c>
      <c r="N32" s="50">
        <v>4</v>
      </c>
      <c r="O32" s="51" t="s">
        <v>5</v>
      </c>
      <c r="P32" s="52"/>
      <c r="Q32" s="53"/>
      <c r="R32" s="54">
        <v>20</v>
      </c>
      <c r="S32" s="55"/>
      <c r="T32" s="55"/>
      <c r="U32" s="56" t="s">
        <v>0</v>
      </c>
      <c r="V32" s="55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pans="1:36" ht="15" x14ac:dyDescent="0.25">
      <c r="A33" s="44">
        <v>45380</v>
      </c>
      <c r="B33" s="45">
        <f>A33</f>
        <v>45380</v>
      </c>
      <c r="C33" s="46" t="s">
        <v>78</v>
      </c>
      <c r="D33" s="47" t="s">
        <v>2</v>
      </c>
      <c r="E33" s="47" t="s">
        <v>4</v>
      </c>
      <c r="F33" s="46" t="s">
        <v>25</v>
      </c>
      <c r="G33" s="46" t="s">
        <v>93</v>
      </c>
      <c r="H33" s="46" t="s">
        <v>153</v>
      </c>
      <c r="I33" s="46" t="s">
        <v>27</v>
      </c>
      <c r="J33" s="48">
        <v>69</v>
      </c>
      <c r="K33" s="49">
        <v>0.58333333333333337</v>
      </c>
      <c r="L33" s="49">
        <f>K33+M33</f>
        <v>0.75</v>
      </c>
      <c r="M33" s="49">
        <v>0.16666666666666666</v>
      </c>
      <c r="N33" s="50">
        <v>186</v>
      </c>
      <c r="O33" s="51" t="s">
        <v>5</v>
      </c>
      <c r="P33" s="52"/>
      <c r="Q33" s="53"/>
      <c r="R33" s="54">
        <v>200</v>
      </c>
      <c r="S33" s="55"/>
      <c r="T33" s="55"/>
      <c r="U33" s="46"/>
      <c r="V33" s="55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1:36" ht="15" x14ac:dyDescent="0.25">
      <c r="A34" s="44">
        <v>45380</v>
      </c>
      <c r="B34" s="45">
        <f>A34</f>
        <v>45380</v>
      </c>
      <c r="C34" s="46" t="s">
        <v>78</v>
      </c>
      <c r="D34" s="47" t="s">
        <v>2</v>
      </c>
      <c r="E34" s="47" t="s">
        <v>4</v>
      </c>
      <c r="F34" s="46" t="s">
        <v>25</v>
      </c>
      <c r="G34" s="46" t="s">
        <v>93</v>
      </c>
      <c r="H34" s="46" t="s">
        <v>154</v>
      </c>
      <c r="I34" s="46" t="s">
        <v>29</v>
      </c>
      <c r="J34" s="48">
        <v>59</v>
      </c>
      <c r="K34" s="49">
        <v>0.60416666666666663</v>
      </c>
      <c r="L34" s="49">
        <f>K34+M34</f>
        <v>0.72916666666666663</v>
      </c>
      <c r="M34" s="49">
        <v>0.125</v>
      </c>
      <c r="N34" s="50">
        <v>140</v>
      </c>
      <c r="O34" s="51" t="s">
        <v>5</v>
      </c>
      <c r="P34" s="52"/>
      <c r="Q34" s="53"/>
      <c r="R34" s="54">
        <v>180</v>
      </c>
      <c r="S34" s="55"/>
      <c r="T34" s="55"/>
      <c r="U34" s="46"/>
      <c r="V34" s="55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1:36" ht="15" x14ac:dyDescent="0.25">
      <c r="A35" s="44">
        <v>45380</v>
      </c>
      <c r="B35" s="45">
        <f t="shared" si="11"/>
        <v>45380</v>
      </c>
      <c r="C35" s="46" t="s">
        <v>6</v>
      </c>
      <c r="D35" s="47">
        <v>0.94791666666666663</v>
      </c>
      <c r="E35" s="47">
        <v>0.98958333333333337</v>
      </c>
      <c r="F35" s="46" t="s">
        <v>80</v>
      </c>
      <c r="G35" s="46" t="s">
        <v>94</v>
      </c>
      <c r="H35" s="46" t="s">
        <v>5</v>
      </c>
      <c r="I35" s="46"/>
      <c r="J35" s="48"/>
      <c r="K35" s="49"/>
      <c r="L35" s="49"/>
      <c r="M35" s="49"/>
      <c r="N35" s="50"/>
      <c r="O35" s="51"/>
      <c r="P35" s="52"/>
      <c r="Q35" s="53"/>
      <c r="R35" s="54"/>
      <c r="S35" s="55"/>
      <c r="T35" s="55"/>
      <c r="U35" s="46"/>
      <c r="V35" s="55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spans="1:36" ht="15" x14ac:dyDescent="0.25">
      <c r="A36" s="58">
        <v>45383</v>
      </c>
      <c r="B36" s="59">
        <f t="shared" ref="B36:B40" si="12">A36</f>
        <v>45383</v>
      </c>
      <c r="C36" s="57" t="s">
        <v>78</v>
      </c>
      <c r="D36" s="60" t="s">
        <v>2</v>
      </c>
      <c r="E36" s="60" t="s">
        <v>3</v>
      </c>
      <c r="F36" s="57" t="s">
        <v>31</v>
      </c>
      <c r="G36" s="57" t="s">
        <v>95</v>
      </c>
      <c r="H36" s="57" t="s">
        <v>265</v>
      </c>
      <c r="I36" s="57" t="s">
        <v>31</v>
      </c>
      <c r="J36" s="61">
        <v>59</v>
      </c>
      <c r="K36" s="62">
        <v>0.3611111111111111</v>
      </c>
      <c r="L36" s="62">
        <f>K36+M36</f>
        <v>0.50694444444444442</v>
      </c>
      <c r="M36" s="62">
        <v>0.14583333333333334</v>
      </c>
      <c r="N36" s="63">
        <v>144</v>
      </c>
      <c r="O36" s="64" t="s">
        <v>5</v>
      </c>
      <c r="P36" s="89" t="s">
        <v>218</v>
      </c>
      <c r="Q36" s="66" t="s">
        <v>181</v>
      </c>
      <c r="R36" s="67">
        <v>144</v>
      </c>
      <c r="S36" s="68"/>
      <c r="T36" s="68"/>
      <c r="U36" s="57"/>
      <c r="V36" s="6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spans="1:36" ht="15" x14ac:dyDescent="0.25">
      <c r="A37" s="58">
        <v>45383</v>
      </c>
      <c r="B37" s="59">
        <f t="shared" si="12"/>
        <v>45383</v>
      </c>
      <c r="C37" s="57" t="s">
        <v>78</v>
      </c>
      <c r="D37" s="60" t="s">
        <v>2</v>
      </c>
      <c r="E37" s="60" t="s">
        <v>3</v>
      </c>
      <c r="F37" s="57" t="s">
        <v>31</v>
      </c>
      <c r="G37" s="57" t="s">
        <v>95</v>
      </c>
      <c r="H37" s="57" t="s">
        <v>155</v>
      </c>
      <c r="I37" s="57" t="s">
        <v>34</v>
      </c>
      <c r="J37" s="61">
        <v>109</v>
      </c>
      <c r="K37" s="62">
        <v>0.34722222222222227</v>
      </c>
      <c r="L37" s="62">
        <f t="shared" ref="L37:L40" si="13">K37+M37</f>
        <v>0.55555555555555558</v>
      </c>
      <c r="M37" s="62">
        <v>0.20833333333333334</v>
      </c>
      <c r="N37" s="63">
        <v>115</v>
      </c>
      <c r="O37" s="64" t="s">
        <v>5</v>
      </c>
      <c r="P37" s="89" t="s">
        <v>217</v>
      </c>
      <c r="Q37" s="66" t="s">
        <v>181</v>
      </c>
      <c r="R37" s="67">
        <v>144</v>
      </c>
      <c r="S37" s="68"/>
      <c r="T37" s="68"/>
      <c r="U37" s="69" t="s">
        <v>0</v>
      </c>
      <c r="V37" s="6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spans="1:36" ht="15" x14ac:dyDescent="0.25">
      <c r="A38" s="58">
        <v>45383</v>
      </c>
      <c r="B38" s="59">
        <f t="shared" si="12"/>
        <v>45383</v>
      </c>
      <c r="C38" s="57" t="s">
        <v>78</v>
      </c>
      <c r="D38" s="60" t="s">
        <v>2</v>
      </c>
      <c r="E38" s="60" t="s">
        <v>3</v>
      </c>
      <c r="F38" s="57" t="s">
        <v>31</v>
      </c>
      <c r="G38" s="57" t="s">
        <v>95</v>
      </c>
      <c r="H38" s="57" t="s">
        <v>156</v>
      </c>
      <c r="I38" s="57" t="s">
        <v>35</v>
      </c>
      <c r="J38" s="61">
        <v>139</v>
      </c>
      <c r="K38" s="62">
        <v>0.35416666666666669</v>
      </c>
      <c r="L38" s="62">
        <f t="shared" si="13"/>
        <v>0.5625</v>
      </c>
      <c r="M38" s="62">
        <v>0.20833333333333334</v>
      </c>
      <c r="N38" s="63">
        <v>13</v>
      </c>
      <c r="O38" s="64" t="s">
        <v>5</v>
      </c>
      <c r="P38" s="89" t="s">
        <v>219</v>
      </c>
      <c r="Q38" s="66" t="s">
        <v>178</v>
      </c>
      <c r="R38" s="90" t="s">
        <v>220</v>
      </c>
      <c r="S38" s="68"/>
      <c r="T38" s="68"/>
      <c r="U38" s="69" t="s">
        <v>0</v>
      </c>
      <c r="V38" s="6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spans="1:36" ht="15" x14ac:dyDescent="0.25">
      <c r="A39" s="58">
        <v>45383</v>
      </c>
      <c r="B39" s="59">
        <f t="shared" si="12"/>
        <v>45383</v>
      </c>
      <c r="C39" s="57" t="s">
        <v>78</v>
      </c>
      <c r="D39" s="60" t="s">
        <v>2</v>
      </c>
      <c r="E39" s="60" t="s">
        <v>3</v>
      </c>
      <c r="F39" s="57" t="s">
        <v>31</v>
      </c>
      <c r="G39" s="57" t="s">
        <v>95</v>
      </c>
      <c r="H39" s="57" t="s">
        <v>157</v>
      </c>
      <c r="I39" s="57" t="s">
        <v>32</v>
      </c>
      <c r="J39" s="61">
        <v>79</v>
      </c>
      <c r="K39" s="62">
        <v>0.54166666666666663</v>
      </c>
      <c r="L39" s="62">
        <f t="shared" si="13"/>
        <v>0.70833333333333326</v>
      </c>
      <c r="M39" s="62">
        <v>0.16666666666666666</v>
      </c>
      <c r="N39" s="63">
        <v>59</v>
      </c>
      <c r="O39" s="64">
        <v>4</v>
      </c>
      <c r="P39" s="89" t="s">
        <v>221</v>
      </c>
      <c r="Q39" s="66" t="s">
        <v>182</v>
      </c>
      <c r="R39" s="67">
        <v>60</v>
      </c>
      <c r="S39" s="68"/>
      <c r="T39" s="68"/>
      <c r="U39" s="69" t="s">
        <v>0</v>
      </c>
      <c r="V39" s="6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spans="1:36" ht="15" x14ac:dyDescent="0.25">
      <c r="A40" s="58">
        <v>45383</v>
      </c>
      <c r="B40" s="59">
        <f t="shared" si="12"/>
        <v>45383</v>
      </c>
      <c r="C40" s="57" t="s">
        <v>78</v>
      </c>
      <c r="D40" s="60" t="s">
        <v>2</v>
      </c>
      <c r="E40" s="60" t="s">
        <v>3</v>
      </c>
      <c r="F40" s="57" t="s">
        <v>31</v>
      </c>
      <c r="G40" s="57" t="s">
        <v>95</v>
      </c>
      <c r="H40" s="57" t="s">
        <v>158</v>
      </c>
      <c r="I40" s="57" t="s">
        <v>33</v>
      </c>
      <c r="J40" s="61">
        <v>59</v>
      </c>
      <c r="K40" s="62">
        <v>0.56944444444444442</v>
      </c>
      <c r="L40" s="62">
        <f t="shared" si="13"/>
        <v>0.71527777777777779</v>
      </c>
      <c r="M40" s="62">
        <v>0.14583333333333334</v>
      </c>
      <c r="N40" s="63">
        <v>68</v>
      </c>
      <c r="O40" s="64" t="s">
        <v>5</v>
      </c>
      <c r="P40" s="89" t="s">
        <v>195</v>
      </c>
      <c r="Q40" s="66" t="s">
        <v>182</v>
      </c>
      <c r="R40" s="67">
        <v>72</v>
      </c>
      <c r="S40" s="68"/>
      <c r="T40" s="68"/>
      <c r="U40" s="69" t="s">
        <v>0</v>
      </c>
      <c r="V40" s="6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spans="1:36" ht="15" x14ac:dyDescent="0.25">
      <c r="A41" s="44">
        <v>45387</v>
      </c>
      <c r="B41" s="45">
        <f t="shared" si="11"/>
        <v>45387</v>
      </c>
      <c r="C41" s="46" t="s">
        <v>6</v>
      </c>
      <c r="D41" s="47" t="s">
        <v>2</v>
      </c>
      <c r="E41" s="47" t="s">
        <v>3</v>
      </c>
      <c r="F41" s="46" t="s">
        <v>36</v>
      </c>
      <c r="G41" s="46" t="s">
        <v>96</v>
      </c>
      <c r="H41" s="46" t="s">
        <v>160</v>
      </c>
      <c r="I41" s="46" t="s">
        <v>37</v>
      </c>
      <c r="J41" s="48">
        <v>75</v>
      </c>
      <c r="K41" s="49">
        <v>0.35416666666666669</v>
      </c>
      <c r="L41" s="49">
        <f t="shared" ref="L41:L51" si="14">K41+M41</f>
        <v>0.5625</v>
      </c>
      <c r="M41" s="49">
        <v>0.20833333333333334</v>
      </c>
      <c r="N41" s="50">
        <v>197</v>
      </c>
      <c r="O41" s="51" t="s">
        <v>5</v>
      </c>
      <c r="P41" s="88" t="s">
        <v>214</v>
      </c>
      <c r="Q41" s="53" t="s">
        <v>215</v>
      </c>
      <c r="R41" s="54">
        <v>240</v>
      </c>
      <c r="S41" s="55"/>
      <c r="T41" s="55"/>
      <c r="U41" s="56" t="s">
        <v>0</v>
      </c>
      <c r="V41" s="55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spans="1:36" ht="15" x14ac:dyDescent="0.25">
      <c r="A42" s="44">
        <v>45387</v>
      </c>
      <c r="B42" s="45">
        <f t="shared" si="11"/>
        <v>45387</v>
      </c>
      <c r="C42" s="46" t="s">
        <v>6</v>
      </c>
      <c r="D42" s="47" t="s">
        <v>2</v>
      </c>
      <c r="E42" s="47" t="s">
        <v>3</v>
      </c>
      <c r="F42" s="46" t="s">
        <v>36</v>
      </c>
      <c r="G42" s="46" t="s">
        <v>96</v>
      </c>
      <c r="H42" s="46" t="s">
        <v>159</v>
      </c>
      <c r="I42" s="46" t="s">
        <v>38</v>
      </c>
      <c r="J42" s="48">
        <v>59</v>
      </c>
      <c r="K42" s="49">
        <v>0.375</v>
      </c>
      <c r="L42" s="49">
        <f t="shared" si="14"/>
        <v>0.58333333333333337</v>
      </c>
      <c r="M42" s="49">
        <v>0.20833333333333334</v>
      </c>
      <c r="N42" s="50">
        <v>122</v>
      </c>
      <c r="O42" s="51" t="s">
        <v>5</v>
      </c>
      <c r="P42" s="88" t="s">
        <v>216</v>
      </c>
      <c r="Q42" s="53" t="s">
        <v>181</v>
      </c>
      <c r="R42" s="54">
        <v>160</v>
      </c>
      <c r="S42" s="55"/>
      <c r="T42" s="55"/>
      <c r="U42" s="46"/>
      <c r="V42" s="55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spans="1:36" ht="15" x14ac:dyDescent="0.25">
      <c r="A43" s="58">
        <v>45388</v>
      </c>
      <c r="B43" s="59">
        <f t="shared" ref="B43:B50" si="15">A43</f>
        <v>45388</v>
      </c>
      <c r="C43" s="57" t="s">
        <v>6</v>
      </c>
      <c r="D43" s="60" t="s">
        <v>19</v>
      </c>
      <c r="E43" s="60" t="s">
        <v>39</v>
      </c>
      <c r="F43" s="57" t="s">
        <v>40</v>
      </c>
      <c r="G43" s="57" t="s">
        <v>97</v>
      </c>
      <c r="H43" s="57" t="s">
        <v>161</v>
      </c>
      <c r="I43" s="57" t="s">
        <v>41</v>
      </c>
      <c r="J43" s="61">
        <v>109</v>
      </c>
      <c r="K43" s="62">
        <v>0.36458333333333331</v>
      </c>
      <c r="L43" s="62">
        <f t="shared" si="14"/>
        <v>0.69791666666666663</v>
      </c>
      <c r="M43" s="62">
        <v>0.33333333333333331</v>
      </c>
      <c r="N43" s="63">
        <v>127</v>
      </c>
      <c r="O43" s="64" t="s">
        <v>5</v>
      </c>
      <c r="P43" s="89" t="s">
        <v>216</v>
      </c>
      <c r="Q43" s="66" t="s">
        <v>181</v>
      </c>
      <c r="R43" s="67">
        <v>160</v>
      </c>
      <c r="S43" s="68" t="s">
        <v>82</v>
      </c>
      <c r="T43" s="68"/>
      <c r="U43" s="69" t="s">
        <v>0</v>
      </c>
      <c r="V43" s="68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spans="1:36" ht="15" x14ac:dyDescent="0.25">
      <c r="A44" s="58">
        <v>45388</v>
      </c>
      <c r="B44" s="59">
        <f t="shared" si="15"/>
        <v>45388</v>
      </c>
      <c r="C44" s="57" t="s">
        <v>6</v>
      </c>
      <c r="D44" s="60" t="s">
        <v>19</v>
      </c>
      <c r="E44" s="60" t="s">
        <v>39</v>
      </c>
      <c r="F44" s="57" t="s">
        <v>40</v>
      </c>
      <c r="G44" s="57" t="s">
        <v>97</v>
      </c>
      <c r="H44" s="57" t="s">
        <v>165</v>
      </c>
      <c r="I44" s="57" t="s">
        <v>42</v>
      </c>
      <c r="J44" s="61">
        <v>49</v>
      </c>
      <c r="K44" s="62">
        <v>0.375</v>
      </c>
      <c r="L44" s="62">
        <f t="shared" si="14"/>
        <v>0.54166666666666663</v>
      </c>
      <c r="M44" s="62">
        <v>0.16666666666666666</v>
      </c>
      <c r="N44" s="63">
        <v>30</v>
      </c>
      <c r="O44" s="64" t="s">
        <v>5</v>
      </c>
      <c r="P44" s="89" t="s">
        <v>196</v>
      </c>
      <c r="Q44" s="66" t="s">
        <v>178</v>
      </c>
      <c r="R44" s="67">
        <v>40</v>
      </c>
      <c r="S44" s="68"/>
      <c r="T44" s="68"/>
      <c r="U44" s="57"/>
      <c r="V44" s="68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spans="1:36" ht="15" x14ac:dyDescent="0.25">
      <c r="A45" s="58">
        <v>45388</v>
      </c>
      <c r="B45" s="59">
        <f t="shared" si="15"/>
        <v>45388</v>
      </c>
      <c r="C45" s="57" t="s">
        <v>6</v>
      </c>
      <c r="D45" s="60" t="s">
        <v>19</v>
      </c>
      <c r="E45" s="60" t="s">
        <v>39</v>
      </c>
      <c r="F45" s="57" t="s">
        <v>40</v>
      </c>
      <c r="G45" s="57" t="s">
        <v>97</v>
      </c>
      <c r="H45" s="57" t="s">
        <v>163</v>
      </c>
      <c r="I45" s="57" t="s">
        <v>46</v>
      </c>
      <c r="J45" s="61">
        <v>119</v>
      </c>
      <c r="K45" s="62">
        <v>0.38194444444444442</v>
      </c>
      <c r="L45" s="62">
        <f t="shared" si="14"/>
        <v>0.71527777777777768</v>
      </c>
      <c r="M45" s="62">
        <v>0.33333333333333331</v>
      </c>
      <c r="N45" s="63">
        <v>141</v>
      </c>
      <c r="O45" s="64" t="s">
        <v>5</v>
      </c>
      <c r="P45" s="89" t="s">
        <v>216</v>
      </c>
      <c r="Q45" s="66" t="s">
        <v>181</v>
      </c>
      <c r="R45" s="67">
        <v>160</v>
      </c>
      <c r="S45" s="68" t="s">
        <v>82</v>
      </c>
      <c r="T45" s="68"/>
      <c r="U45" s="69" t="s">
        <v>0</v>
      </c>
      <c r="V45" s="68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5" x14ac:dyDescent="0.25">
      <c r="A46" s="58">
        <v>45388</v>
      </c>
      <c r="B46" s="59">
        <f t="shared" si="15"/>
        <v>45388</v>
      </c>
      <c r="C46" s="57" t="s">
        <v>6</v>
      </c>
      <c r="D46" s="60" t="s">
        <v>19</v>
      </c>
      <c r="E46" s="60" t="s">
        <v>39</v>
      </c>
      <c r="F46" s="57" t="s">
        <v>40</v>
      </c>
      <c r="G46" s="57" t="s">
        <v>97</v>
      </c>
      <c r="H46" s="57" t="s">
        <v>162</v>
      </c>
      <c r="I46" s="57" t="s">
        <v>44</v>
      </c>
      <c r="J46" s="61">
        <v>129</v>
      </c>
      <c r="K46" s="62">
        <v>0.38541666666666669</v>
      </c>
      <c r="L46" s="62">
        <f t="shared" si="14"/>
        <v>0.71875</v>
      </c>
      <c r="M46" s="62">
        <v>0.33333333333333331</v>
      </c>
      <c r="N46" s="63">
        <v>14</v>
      </c>
      <c r="O46" s="64" t="s">
        <v>5</v>
      </c>
      <c r="P46" s="89" t="s">
        <v>196</v>
      </c>
      <c r="Q46" s="66" t="s">
        <v>178</v>
      </c>
      <c r="R46" s="90" t="s">
        <v>222</v>
      </c>
      <c r="S46" s="68" t="s">
        <v>82</v>
      </c>
      <c r="T46" s="68" t="s">
        <v>223</v>
      </c>
      <c r="U46" s="69" t="s">
        <v>0</v>
      </c>
      <c r="V46" s="68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 ht="15" x14ac:dyDescent="0.25">
      <c r="A47" s="58">
        <v>45388</v>
      </c>
      <c r="B47" s="59">
        <f t="shared" si="15"/>
        <v>45388</v>
      </c>
      <c r="C47" s="57" t="s">
        <v>6</v>
      </c>
      <c r="D47" s="60" t="s">
        <v>19</v>
      </c>
      <c r="E47" s="60" t="s">
        <v>39</v>
      </c>
      <c r="F47" s="57" t="s">
        <v>40</v>
      </c>
      <c r="G47" s="57" t="s">
        <v>97</v>
      </c>
      <c r="H47" s="57" t="s">
        <v>224</v>
      </c>
      <c r="I47" s="57" t="s">
        <v>225</v>
      </c>
      <c r="J47" s="61">
        <v>49</v>
      </c>
      <c r="K47" s="62">
        <v>0.3888888888888889</v>
      </c>
      <c r="L47" s="62">
        <f t="shared" si="14"/>
        <v>0.55555555555555558</v>
      </c>
      <c r="M47" s="62">
        <v>0.16666666666666666</v>
      </c>
      <c r="N47" s="63">
        <v>66</v>
      </c>
      <c r="O47" s="64" t="s">
        <v>5</v>
      </c>
      <c r="P47" s="89" t="s">
        <v>195</v>
      </c>
      <c r="Q47" s="66" t="s">
        <v>182</v>
      </c>
      <c r="R47" s="67">
        <v>80</v>
      </c>
      <c r="S47" s="68"/>
      <c r="T47" s="68"/>
      <c r="U47" s="57"/>
      <c r="V47" s="68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1:36" ht="30" x14ac:dyDescent="0.2">
      <c r="A48" s="58">
        <v>45388</v>
      </c>
      <c r="B48" s="59">
        <f t="shared" si="15"/>
        <v>45388</v>
      </c>
      <c r="C48" s="57" t="s">
        <v>6</v>
      </c>
      <c r="D48" s="60" t="s">
        <v>19</v>
      </c>
      <c r="E48" s="60" t="s">
        <v>39</v>
      </c>
      <c r="F48" s="57" t="s">
        <v>40</v>
      </c>
      <c r="G48" s="57" t="s">
        <v>97</v>
      </c>
      <c r="H48" s="57" t="s">
        <v>166</v>
      </c>
      <c r="I48" s="57" t="s">
        <v>43</v>
      </c>
      <c r="J48" s="61">
        <v>59</v>
      </c>
      <c r="K48" s="62">
        <v>0.39583333333333331</v>
      </c>
      <c r="L48" s="62">
        <f t="shared" si="14"/>
        <v>0.5625</v>
      </c>
      <c r="M48" s="62">
        <v>0.16666666666666666</v>
      </c>
      <c r="N48" s="63">
        <v>30</v>
      </c>
      <c r="O48" s="64" t="s">
        <v>5</v>
      </c>
      <c r="P48" s="91" t="s">
        <v>196</v>
      </c>
      <c r="Q48" s="66" t="s">
        <v>178</v>
      </c>
      <c r="R48" s="67">
        <v>40</v>
      </c>
      <c r="S48" s="68"/>
      <c r="T48" s="68"/>
      <c r="U48" s="69" t="s">
        <v>0</v>
      </c>
      <c r="V48" s="68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spans="1:36" ht="15" x14ac:dyDescent="0.25">
      <c r="A49" s="58">
        <v>45388</v>
      </c>
      <c r="B49" s="59">
        <f t="shared" si="15"/>
        <v>45388</v>
      </c>
      <c r="C49" s="57" t="s">
        <v>6</v>
      </c>
      <c r="D49" s="60" t="s">
        <v>19</v>
      </c>
      <c r="E49" s="60" t="s">
        <v>39</v>
      </c>
      <c r="F49" s="57" t="s">
        <v>40</v>
      </c>
      <c r="G49" s="57" t="s">
        <v>97</v>
      </c>
      <c r="H49" s="57" t="s">
        <v>164</v>
      </c>
      <c r="I49" s="57" t="s">
        <v>45</v>
      </c>
      <c r="J49" s="61">
        <v>109</v>
      </c>
      <c r="K49" s="62">
        <v>0.40625</v>
      </c>
      <c r="L49" s="62">
        <f t="shared" si="14"/>
        <v>0.65625</v>
      </c>
      <c r="M49" s="62">
        <v>0.25</v>
      </c>
      <c r="N49" s="63">
        <v>11</v>
      </c>
      <c r="O49" s="64" t="s">
        <v>5</v>
      </c>
      <c r="P49" s="89" t="s">
        <v>196</v>
      </c>
      <c r="Q49" s="66" t="s">
        <v>178</v>
      </c>
      <c r="R49" s="90" t="s">
        <v>229</v>
      </c>
      <c r="S49" s="68" t="s">
        <v>83</v>
      </c>
      <c r="T49" s="68"/>
      <c r="U49" s="69" t="s">
        <v>0</v>
      </c>
      <c r="V49" s="68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spans="1:36" ht="15" x14ac:dyDescent="0.25">
      <c r="A50" s="58">
        <v>45388</v>
      </c>
      <c r="B50" s="59">
        <f t="shared" si="15"/>
        <v>45388</v>
      </c>
      <c r="C50" s="57" t="s">
        <v>6</v>
      </c>
      <c r="D50" s="60" t="s">
        <v>19</v>
      </c>
      <c r="E50" s="60" t="s">
        <v>39</v>
      </c>
      <c r="F50" s="57" t="s">
        <v>40</v>
      </c>
      <c r="G50" s="57" t="s">
        <v>97</v>
      </c>
      <c r="H50" s="57" t="s">
        <v>227</v>
      </c>
      <c r="I50" s="57" t="s">
        <v>226</v>
      </c>
      <c r="J50" s="61">
        <v>49</v>
      </c>
      <c r="K50" s="62"/>
      <c r="L50" s="62">
        <f t="shared" si="14"/>
        <v>0.16666666666666666</v>
      </c>
      <c r="M50" s="62">
        <v>0.16666666666666666</v>
      </c>
      <c r="N50" s="63" t="s">
        <v>5</v>
      </c>
      <c r="O50" s="64" t="s">
        <v>5</v>
      </c>
      <c r="P50" s="89" t="s">
        <v>5</v>
      </c>
      <c r="Q50" s="66" t="s">
        <v>5</v>
      </c>
      <c r="R50" s="67" t="s">
        <v>5</v>
      </c>
      <c r="S50" s="68"/>
      <c r="T50" s="68" t="s">
        <v>228</v>
      </c>
      <c r="U50" s="57"/>
      <c r="V50" s="68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1:36" ht="15" x14ac:dyDescent="0.25">
      <c r="A51" s="44">
        <v>45390</v>
      </c>
      <c r="B51" s="45">
        <f t="shared" si="11"/>
        <v>45390</v>
      </c>
      <c r="C51" s="46" t="s">
        <v>78</v>
      </c>
      <c r="D51" s="93">
        <v>0.33333333333333331</v>
      </c>
      <c r="E51" s="47" t="s">
        <v>3</v>
      </c>
      <c r="F51" s="46" t="s">
        <v>47</v>
      </c>
      <c r="G51" s="46" t="s">
        <v>98</v>
      </c>
      <c r="H51" s="46" t="s">
        <v>167</v>
      </c>
      <c r="I51" s="46" t="s">
        <v>48</v>
      </c>
      <c r="J51" s="48">
        <v>139</v>
      </c>
      <c r="K51" s="94">
        <v>0.36458333333333331</v>
      </c>
      <c r="L51" s="49">
        <f t="shared" si="14"/>
        <v>0.69791666666666663</v>
      </c>
      <c r="M51" s="49">
        <v>0.33333333333333331</v>
      </c>
      <c r="N51" s="50">
        <v>171</v>
      </c>
      <c r="O51" s="51" t="s">
        <v>5</v>
      </c>
      <c r="P51" s="88" t="s">
        <v>230</v>
      </c>
      <c r="Q51" s="53" t="s">
        <v>231</v>
      </c>
      <c r="R51" s="54">
        <v>190</v>
      </c>
      <c r="S51" s="55" t="s">
        <v>82</v>
      </c>
      <c r="T51" s="55"/>
      <c r="U51" s="56" t="s">
        <v>0</v>
      </c>
      <c r="V51" s="55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1:36" ht="15" x14ac:dyDescent="0.25">
      <c r="A52" s="44">
        <v>45390</v>
      </c>
      <c r="B52" s="45">
        <f t="shared" si="11"/>
        <v>45390</v>
      </c>
      <c r="C52" s="46" t="s">
        <v>78</v>
      </c>
      <c r="D52" s="93">
        <v>0.33333333333333331</v>
      </c>
      <c r="E52" s="47" t="s">
        <v>3</v>
      </c>
      <c r="F52" s="46" t="s">
        <v>47</v>
      </c>
      <c r="G52" s="46" t="s">
        <v>98</v>
      </c>
      <c r="H52" s="46" t="s">
        <v>168</v>
      </c>
      <c r="I52" s="46" t="s">
        <v>49</v>
      </c>
      <c r="J52" s="48">
        <v>125</v>
      </c>
      <c r="K52" s="94">
        <v>0.375</v>
      </c>
      <c r="L52" s="49">
        <f t="shared" ref="L52:L53" si="16">K52+M52</f>
        <v>0.70833333333333326</v>
      </c>
      <c r="M52" s="49">
        <v>0.33333333333333331</v>
      </c>
      <c r="N52" s="50">
        <v>131</v>
      </c>
      <c r="O52" s="51" t="s">
        <v>5</v>
      </c>
      <c r="P52" s="88" t="s">
        <v>216</v>
      </c>
      <c r="Q52" s="53" t="s">
        <v>181</v>
      </c>
      <c r="R52" s="54">
        <v>152</v>
      </c>
      <c r="S52" s="55" t="s">
        <v>82</v>
      </c>
      <c r="T52" s="55"/>
      <c r="U52" s="46"/>
      <c r="V52" s="55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1:36" ht="15" x14ac:dyDescent="0.25">
      <c r="A53" s="44">
        <v>45390</v>
      </c>
      <c r="B53" s="45">
        <f t="shared" si="11"/>
        <v>45390</v>
      </c>
      <c r="C53" s="46" t="s">
        <v>78</v>
      </c>
      <c r="D53" s="93">
        <v>0.33333333333333331</v>
      </c>
      <c r="E53" s="47" t="s">
        <v>3</v>
      </c>
      <c r="F53" s="46" t="s">
        <v>47</v>
      </c>
      <c r="G53" s="46" t="s">
        <v>98</v>
      </c>
      <c r="H53" s="46" t="s">
        <v>169</v>
      </c>
      <c r="I53" s="46" t="s">
        <v>50</v>
      </c>
      <c r="J53" s="48">
        <v>115</v>
      </c>
      <c r="K53" s="94">
        <v>0.38541666666666669</v>
      </c>
      <c r="L53" s="49">
        <f t="shared" si="16"/>
        <v>0.55208333333333337</v>
      </c>
      <c r="M53" s="49">
        <v>0.16666666666666666</v>
      </c>
      <c r="N53" s="50">
        <v>41</v>
      </c>
      <c r="O53" s="51" t="s">
        <v>5</v>
      </c>
      <c r="P53" s="88" t="s">
        <v>232</v>
      </c>
      <c r="Q53" s="53" t="s">
        <v>178</v>
      </c>
      <c r="R53" s="54">
        <v>38</v>
      </c>
      <c r="S53" s="55" t="s">
        <v>5</v>
      </c>
      <c r="T53" s="55"/>
      <c r="U53" s="46"/>
      <c r="V53" s="55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1:36" ht="60" x14ac:dyDescent="0.25">
      <c r="A54" s="58">
        <v>45394</v>
      </c>
      <c r="B54" s="59">
        <f t="shared" ref="B54:B61" si="17">A54</f>
        <v>45394</v>
      </c>
      <c r="C54" s="57" t="s">
        <v>78</v>
      </c>
      <c r="D54" s="60" t="s">
        <v>2</v>
      </c>
      <c r="E54" s="60" t="s">
        <v>5</v>
      </c>
      <c r="F54" s="57" t="s">
        <v>51</v>
      </c>
      <c r="G54" s="57" t="s">
        <v>99</v>
      </c>
      <c r="H54" s="57" t="s">
        <v>170</v>
      </c>
      <c r="I54" s="57" t="s">
        <v>59</v>
      </c>
      <c r="J54" s="61">
        <v>1590</v>
      </c>
      <c r="K54" s="62" t="s">
        <v>179</v>
      </c>
      <c r="L54" s="62"/>
      <c r="M54" s="62" t="s">
        <v>81</v>
      </c>
      <c r="N54" s="63">
        <v>54</v>
      </c>
      <c r="O54" s="64" t="s">
        <v>5</v>
      </c>
      <c r="P54" s="65"/>
      <c r="Q54" s="65">
        <v>2</v>
      </c>
      <c r="R54" s="67">
        <v>54</v>
      </c>
      <c r="S54" s="68"/>
      <c r="T54" s="57" t="s">
        <v>60</v>
      </c>
      <c r="U54" s="69" t="s">
        <v>0</v>
      </c>
      <c r="V54" s="68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1:36" ht="15" x14ac:dyDescent="0.25">
      <c r="A55" s="58">
        <v>45394</v>
      </c>
      <c r="B55" s="59">
        <f t="shared" si="17"/>
        <v>45394</v>
      </c>
      <c r="C55" s="57" t="s">
        <v>78</v>
      </c>
      <c r="D55" s="60" t="s">
        <v>2</v>
      </c>
      <c r="E55" s="60" t="s">
        <v>5</v>
      </c>
      <c r="F55" s="57" t="s">
        <v>51</v>
      </c>
      <c r="G55" s="57" t="s">
        <v>99</v>
      </c>
      <c r="H55" s="57" t="s">
        <v>171</v>
      </c>
      <c r="I55" s="57" t="s">
        <v>55</v>
      </c>
      <c r="J55" s="61">
        <v>169</v>
      </c>
      <c r="K55" s="62">
        <v>0.375</v>
      </c>
      <c r="L55" s="62">
        <f>K55+M55</f>
        <v>0.66666666666666674</v>
      </c>
      <c r="M55" s="62">
        <v>0.29166666666666669</v>
      </c>
      <c r="N55" s="63">
        <v>38</v>
      </c>
      <c r="O55" s="64" t="s">
        <v>5</v>
      </c>
      <c r="P55" s="65"/>
      <c r="Q55" s="65">
        <v>1</v>
      </c>
      <c r="R55" s="67">
        <v>88</v>
      </c>
      <c r="S55" s="68" t="s">
        <v>82</v>
      </c>
      <c r="T55" s="57"/>
      <c r="U55" s="57"/>
      <c r="V55" s="68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1:36" ht="15" x14ac:dyDescent="0.25">
      <c r="A56" s="58">
        <v>45394</v>
      </c>
      <c r="B56" s="59">
        <f t="shared" si="17"/>
        <v>45394</v>
      </c>
      <c r="C56" s="57" t="s">
        <v>78</v>
      </c>
      <c r="D56" s="60" t="s">
        <v>2</v>
      </c>
      <c r="E56" s="60" t="s">
        <v>5</v>
      </c>
      <c r="F56" s="57" t="s">
        <v>51</v>
      </c>
      <c r="G56" s="57" t="s">
        <v>99</v>
      </c>
      <c r="H56" s="57" t="s">
        <v>172</v>
      </c>
      <c r="I56" s="57" t="s">
        <v>52</v>
      </c>
      <c r="J56" s="61">
        <v>79</v>
      </c>
      <c r="K56" s="62">
        <v>0.38541666666666669</v>
      </c>
      <c r="L56" s="62">
        <f t="shared" ref="L56:L61" si="18">K56+M56</f>
        <v>0.65625</v>
      </c>
      <c r="M56" s="62">
        <v>0.27083333333333331</v>
      </c>
      <c r="N56" s="63">
        <v>39</v>
      </c>
      <c r="O56" s="64" t="s">
        <v>5</v>
      </c>
      <c r="P56" s="65"/>
      <c r="Q56" s="66" t="s">
        <v>178</v>
      </c>
      <c r="R56" s="67">
        <v>88</v>
      </c>
      <c r="S56" s="68" t="s">
        <v>83</v>
      </c>
      <c r="T56" s="68"/>
      <c r="U56" s="69" t="s">
        <v>0</v>
      </c>
      <c r="V56" s="68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spans="1:36" ht="15" x14ac:dyDescent="0.25">
      <c r="A57" s="58">
        <v>45394</v>
      </c>
      <c r="B57" s="59">
        <f t="shared" si="17"/>
        <v>45394</v>
      </c>
      <c r="C57" s="57" t="s">
        <v>78</v>
      </c>
      <c r="D57" s="60" t="s">
        <v>2</v>
      </c>
      <c r="E57" s="60" t="s">
        <v>5</v>
      </c>
      <c r="F57" s="57" t="s">
        <v>51</v>
      </c>
      <c r="G57" s="57" t="s">
        <v>99</v>
      </c>
      <c r="H57" s="57" t="s">
        <v>173</v>
      </c>
      <c r="I57" s="57" t="s">
        <v>57</v>
      </c>
      <c r="J57" s="61">
        <v>59</v>
      </c>
      <c r="K57" s="62" t="s">
        <v>5</v>
      </c>
      <c r="L57" s="62" t="s">
        <v>5</v>
      </c>
      <c r="M57" s="62">
        <v>0.20833333333333334</v>
      </c>
      <c r="N57" s="63">
        <v>5</v>
      </c>
      <c r="O57" s="64" t="s">
        <v>5</v>
      </c>
      <c r="P57" s="65"/>
      <c r="Q57" s="65" t="s">
        <v>5</v>
      </c>
      <c r="R57" s="67">
        <v>88</v>
      </c>
      <c r="S57" s="68"/>
      <c r="T57" s="57"/>
      <c r="U57" s="57"/>
      <c r="V57" s="68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spans="1:36" ht="15" x14ac:dyDescent="0.25">
      <c r="A58" s="58">
        <v>45394</v>
      </c>
      <c r="B58" s="59">
        <f t="shared" si="17"/>
        <v>45394</v>
      </c>
      <c r="C58" s="57" t="s">
        <v>78</v>
      </c>
      <c r="D58" s="60" t="s">
        <v>2</v>
      </c>
      <c r="E58" s="60" t="s">
        <v>5</v>
      </c>
      <c r="F58" s="57" t="s">
        <v>51</v>
      </c>
      <c r="G58" s="57" t="s">
        <v>99</v>
      </c>
      <c r="H58" s="57" t="s">
        <v>174</v>
      </c>
      <c r="I58" s="57" t="s">
        <v>54</v>
      </c>
      <c r="J58" s="61">
        <v>59</v>
      </c>
      <c r="K58" s="62">
        <v>0.5625</v>
      </c>
      <c r="L58" s="62">
        <f t="shared" si="18"/>
        <v>0.75</v>
      </c>
      <c r="M58" s="62">
        <v>0.1875</v>
      </c>
      <c r="N58" s="63">
        <v>63</v>
      </c>
      <c r="O58" s="64" t="s">
        <v>5</v>
      </c>
      <c r="P58" s="65"/>
      <c r="Q58" s="65">
        <v>2</v>
      </c>
      <c r="R58" s="67">
        <v>264</v>
      </c>
      <c r="S58" s="68"/>
      <c r="T58" s="57"/>
      <c r="U58" s="69" t="s">
        <v>0</v>
      </c>
      <c r="V58" s="68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ht="15" x14ac:dyDescent="0.25">
      <c r="A59" s="58">
        <v>45394</v>
      </c>
      <c r="B59" s="59">
        <f t="shared" si="17"/>
        <v>45394</v>
      </c>
      <c r="C59" s="57" t="s">
        <v>78</v>
      </c>
      <c r="D59" s="60" t="s">
        <v>2</v>
      </c>
      <c r="E59" s="60" t="s">
        <v>5</v>
      </c>
      <c r="F59" s="57" t="s">
        <v>51</v>
      </c>
      <c r="G59" s="57" t="s">
        <v>99</v>
      </c>
      <c r="H59" s="57" t="s">
        <v>175</v>
      </c>
      <c r="I59" s="57" t="s">
        <v>53</v>
      </c>
      <c r="J59" s="61">
        <v>49</v>
      </c>
      <c r="K59" s="62">
        <v>0.38541666666666669</v>
      </c>
      <c r="L59" s="62">
        <f t="shared" si="18"/>
        <v>0.5625</v>
      </c>
      <c r="M59" s="62">
        <v>0.17708333333333334</v>
      </c>
      <c r="N59" s="63">
        <v>108</v>
      </c>
      <c r="O59" s="64" t="s">
        <v>5</v>
      </c>
      <c r="P59" s="65"/>
      <c r="Q59" s="65">
        <v>3</v>
      </c>
      <c r="R59" s="67">
        <v>264</v>
      </c>
      <c r="S59" s="68"/>
      <c r="T59" s="57"/>
      <c r="U59" s="57"/>
      <c r="V59" s="68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15" x14ac:dyDescent="0.25">
      <c r="A60" s="58">
        <v>45394</v>
      </c>
      <c r="B60" s="59">
        <f t="shared" si="17"/>
        <v>45394</v>
      </c>
      <c r="C60" s="57" t="s">
        <v>78</v>
      </c>
      <c r="D60" s="60" t="s">
        <v>2</v>
      </c>
      <c r="E60" s="60" t="s">
        <v>5</v>
      </c>
      <c r="F60" s="57" t="s">
        <v>51</v>
      </c>
      <c r="G60" s="57" t="s">
        <v>99</v>
      </c>
      <c r="H60" s="57" t="s">
        <v>176</v>
      </c>
      <c r="I60" s="57" t="s">
        <v>56</v>
      </c>
      <c r="J60" s="61">
        <v>33</v>
      </c>
      <c r="K60" s="62">
        <v>0.57291666666666663</v>
      </c>
      <c r="L60" s="62">
        <f t="shared" si="18"/>
        <v>0.73958333333333326</v>
      </c>
      <c r="M60" s="62">
        <v>0.16666666666666666</v>
      </c>
      <c r="N60" s="63">
        <v>62</v>
      </c>
      <c r="O60" s="64" t="s">
        <v>5</v>
      </c>
      <c r="P60" s="65"/>
      <c r="Q60" s="65">
        <v>2</v>
      </c>
      <c r="R60" s="67">
        <v>176</v>
      </c>
      <c r="S60" s="68"/>
      <c r="T60" s="57"/>
      <c r="U60" s="57"/>
      <c r="V60" s="68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15" x14ac:dyDescent="0.25">
      <c r="A61" s="58">
        <v>45394</v>
      </c>
      <c r="B61" s="59">
        <f t="shared" si="17"/>
        <v>45394</v>
      </c>
      <c r="C61" s="57" t="s">
        <v>78</v>
      </c>
      <c r="D61" s="60" t="s">
        <v>2</v>
      </c>
      <c r="E61" s="60" t="s">
        <v>5</v>
      </c>
      <c r="F61" s="57" t="s">
        <v>51</v>
      </c>
      <c r="G61" s="57" t="s">
        <v>99</v>
      </c>
      <c r="H61" s="57" t="s">
        <v>177</v>
      </c>
      <c r="I61" s="57" t="s">
        <v>58</v>
      </c>
      <c r="J61" s="61">
        <v>29</v>
      </c>
      <c r="K61" s="62">
        <v>0.58333333333333337</v>
      </c>
      <c r="L61" s="62">
        <f t="shared" si="18"/>
        <v>0.75</v>
      </c>
      <c r="M61" s="62">
        <v>0.16666666666666666</v>
      </c>
      <c r="N61" s="63">
        <v>45</v>
      </c>
      <c r="O61" s="64" t="s">
        <v>5</v>
      </c>
      <c r="P61" s="65"/>
      <c r="Q61" s="65">
        <v>2</v>
      </c>
      <c r="R61" s="67">
        <v>132</v>
      </c>
      <c r="S61" s="68"/>
      <c r="T61" s="57"/>
      <c r="U61" s="57"/>
      <c r="V61" s="68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x14ac:dyDescent="0.2">
      <c r="A62" s="10"/>
      <c r="B62" s="5"/>
      <c r="C62" s="7"/>
      <c r="D62" s="8"/>
      <c r="E62" s="8"/>
      <c r="F62" s="7"/>
      <c r="G62" s="7"/>
      <c r="H62" s="7"/>
      <c r="I62" s="7"/>
      <c r="J62" s="40"/>
      <c r="K62" s="41"/>
      <c r="L62" s="41"/>
      <c r="M62" s="41"/>
      <c r="N62" s="34"/>
      <c r="O62" s="35"/>
      <c r="Q62" s="37"/>
      <c r="R62" s="38"/>
      <c r="S62" s="9"/>
      <c r="T62" s="9"/>
      <c r="U62" s="7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x14ac:dyDescent="0.2">
      <c r="A63" s="10"/>
      <c r="B63" s="5"/>
      <c r="C63" s="7"/>
      <c r="D63" s="8"/>
      <c r="E63" s="8"/>
      <c r="F63" s="7"/>
      <c r="G63" s="7"/>
      <c r="H63" s="7"/>
      <c r="I63" s="7"/>
      <c r="J63" s="40"/>
      <c r="K63" s="41"/>
      <c r="L63" s="41"/>
      <c r="M63" s="41"/>
      <c r="N63" s="34"/>
      <c r="O63" s="35"/>
      <c r="Q63" s="37"/>
      <c r="R63" s="38"/>
      <c r="S63" s="9"/>
      <c r="T63" s="9"/>
      <c r="U63" s="7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x14ac:dyDescent="0.2">
      <c r="A64" s="10"/>
      <c r="B64" s="5"/>
      <c r="C64" s="7"/>
      <c r="D64" s="8"/>
      <c r="E64" s="8"/>
      <c r="F64" s="7"/>
      <c r="G64" s="7"/>
      <c r="H64" s="7"/>
      <c r="I64" s="7"/>
      <c r="J64" s="40"/>
      <c r="K64" s="41"/>
      <c r="L64" s="41"/>
      <c r="M64" s="41"/>
      <c r="N64" s="34"/>
      <c r="O64" s="35"/>
      <c r="Q64" s="37"/>
      <c r="R64" s="38"/>
      <c r="S64" s="9"/>
      <c r="T64" s="9"/>
      <c r="U64" s="7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 x14ac:dyDescent="0.2">
      <c r="A65" s="10"/>
      <c r="B65" s="5"/>
      <c r="C65" s="7"/>
      <c r="D65" s="8"/>
      <c r="E65" s="8"/>
      <c r="F65" s="7"/>
      <c r="G65" s="7"/>
      <c r="H65" s="7"/>
      <c r="I65" s="7"/>
      <c r="J65" s="40"/>
      <c r="K65" s="41"/>
      <c r="L65" s="41"/>
      <c r="M65" s="41"/>
      <c r="N65" s="34"/>
      <c r="O65" s="35"/>
      <c r="Q65" s="37"/>
      <c r="R65" s="38"/>
      <c r="S65" s="9"/>
      <c r="T65" s="9"/>
      <c r="U65" s="6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 x14ac:dyDescent="0.2">
      <c r="A66" s="10"/>
      <c r="B66" s="11"/>
      <c r="C66" s="7"/>
      <c r="D66" s="8"/>
      <c r="E66" s="8"/>
      <c r="F66" s="7"/>
      <c r="G66" s="7"/>
      <c r="H66" s="7"/>
      <c r="I66" s="7"/>
      <c r="J66" s="40"/>
      <c r="K66" s="41"/>
      <c r="L66" s="41"/>
      <c r="M66" s="41"/>
      <c r="N66" s="34"/>
      <c r="O66" s="35"/>
      <c r="P66" s="37"/>
      <c r="Q66" s="37"/>
      <c r="R66" s="38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x14ac:dyDescent="0.2">
      <c r="A67" s="10"/>
      <c r="B67" s="11"/>
      <c r="C67" s="7"/>
      <c r="D67" s="8"/>
      <c r="E67" s="8"/>
      <c r="F67" s="7"/>
      <c r="G67" s="7"/>
      <c r="H67" s="7"/>
      <c r="I67" s="7"/>
      <c r="J67" s="40"/>
      <c r="K67" s="41"/>
      <c r="L67" s="41"/>
      <c r="M67" s="41"/>
      <c r="N67" s="34"/>
      <c r="O67" s="35"/>
      <c r="P67" s="37"/>
      <c r="Q67" s="37"/>
      <c r="R67" s="3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x14ac:dyDescent="0.2">
      <c r="A68" s="10"/>
      <c r="B68" s="11"/>
      <c r="C68" s="7"/>
      <c r="D68" s="8"/>
      <c r="E68" s="8"/>
      <c r="F68" s="7"/>
      <c r="G68" s="7"/>
      <c r="H68" s="7"/>
      <c r="I68" s="7"/>
      <c r="J68" s="40"/>
      <c r="K68" s="41"/>
      <c r="L68" s="41"/>
      <c r="M68" s="41"/>
      <c r="N68" s="34"/>
      <c r="O68" s="35"/>
      <c r="P68" s="37"/>
      <c r="Q68" s="37"/>
      <c r="R68" s="3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</sheetData>
  <autoFilter ref="A1:V65" xr:uid="{00000000-0001-0000-0000-000000000000}">
    <sortState ref="A43:V50">
      <sortCondition ref="K1:K65"/>
    </sortState>
  </autoFilter>
  <sortState ref="A11:V14">
    <sortCondition ref="H11:H14"/>
  </sortState>
  <conditionalFormatting sqref="O2:O9 O11:O15 O17:O26 O28:O47 O49:O1048576">
    <cfRule type="cellIs" dxfId="10" priority="14" operator="greaterThan">
      <formula>0</formula>
    </cfRule>
  </conditionalFormatting>
  <conditionalFormatting sqref="O16">
    <cfRule type="cellIs" dxfId="9" priority="12" operator="greaterThan">
      <formula>0</formula>
    </cfRule>
  </conditionalFormatting>
  <conditionalFormatting sqref="O10">
    <cfRule type="cellIs" dxfId="8" priority="10" operator="greaterThan">
      <formula>0</formula>
    </cfRule>
  </conditionalFormatting>
  <conditionalFormatting sqref="O27">
    <cfRule type="cellIs" dxfId="7" priority="6" operator="greaterThan">
      <formula>0</formula>
    </cfRule>
  </conditionalFormatting>
  <conditionalFormatting sqref="O48">
    <cfRule type="cellIs" dxfId="6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stopIfTrue="1" operator="containsText" id="{4594CD41-D55F-4944-82A3-F7390605A32A}">
            <xm:f>NOT(ISERROR(SEARCH("-",O2)))</xm:f>
            <xm:f>"-"</xm:f>
            <x14:dxf/>
          </x14:cfRule>
          <xm:sqref>O2:O9 O11:O15 O17:O26 O28:O47 O49:O1048576</xm:sqref>
        </x14:conditionalFormatting>
        <x14:conditionalFormatting xmlns:xm="http://schemas.microsoft.com/office/excel/2006/main">
          <x14:cfRule type="containsText" priority="11" stopIfTrue="1" operator="containsText" id="{1A716215-0659-45D1-9D23-45CFB1720E71}">
            <xm:f>NOT(ISERROR(SEARCH("-",O16)))</xm:f>
            <xm:f>"-"</xm:f>
            <x14:dxf/>
          </x14:cfRule>
          <xm:sqref>O16</xm:sqref>
        </x14:conditionalFormatting>
        <x14:conditionalFormatting xmlns:xm="http://schemas.microsoft.com/office/excel/2006/main">
          <x14:cfRule type="containsText" priority="9" stopIfTrue="1" operator="containsText" id="{41FEAC2D-9293-4636-A27E-457E4EE85BD9}">
            <xm:f>NOT(ISERROR(SEARCH("-",O10)))</xm:f>
            <xm:f>"-"</xm:f>
            <x14:dxf/>
          </x14:cfRule>
          <xm:sqref>O10</xm:sqref>
        </x14:conditionalFormatting>
        <x14:conditionalFormatting xmlns:xm="http://schemas.microsoft.com/office/excel/2006/main">
          <x14:cfRule type="containsText" priority="5" stopIfTrue="1" operator="containsText" id="{22721556-D76D-4D1B-9CFD-63CB39DDD659}">
            <xm:f>NOT(ISERROR(SEARCH("-",O27)))</xm:f>
            <xm:f>"-"</xm:f>
            <x14:dxf/>
          </x14:cfRule>
          <xm:sqref>O27</xm:sqref>
        </x14:conditionalFormatting>
        <x14:conditionalFormatting xmlns:xm="http://schemas.microsoft.com/office/excel/2006/main">
          <x14:cfRule type="containsText" priority="1" stopIfTrue="1" operator="containsText" id="{58445D3B-44AD-4DA8-AB80-6405D82B2492}">
            <xm:f>NOT(ISERROR(SEARCH("-",O48)))</xm:f>
            <xm:f>"-"</xm:f>
            <x14:dxf/>
          </x14:cfRule>
          <xm:sqref>O48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DE35-92C7-6145-B18C-0810B63CD091}">
  <dimension ref="A1:J35"/>
  <sheetViews>
    <sheetView workbookViewId="0">
      <selection activeCell="F21" sqref="F21"/>
    </sheetView>
  </sheetViews>
  <sheetFormatPr defaultColWidth="11.42578125" defaultRowHeight="12.75" x14ac:dyDescent="0.2"/>
  <cols>
    <col min="3" max="5" width="10.85546875" style="25"/>
    <col min="6" max="6" width="29" style="25" customWidth="1"/>
    <col min="7" max="7" width="10.85546875" style="25"/>
    <col min="8" max="9" width="26.28515625" customWidth="1"/>
    <col min="10" max="10" width="32.42578125" customWidth="1"/>
  </cols>
  <sheetData>
    <row r="1" spans="1:10" ht="30" x14ac:dyDescent="0.2">
      <c r="A1" s="81" t="s">
        <v>86</v>
      </c>
      <c r="B1" s="81" t="s">
        <v>61</v>
      </c>
      <c r="C1" s="82" t="s">
        <v>62</v>
      </c>
      <c r="D1" s="82" t="s">
        <v>63</v>
      </c>
      <c r="E1" s="82" t="s">
        <v>64</v>
      </c>
      <c r="F1" s="83" t="s">
        <v>87</v>
      </c>
      <c r="G1" s="82" t="s">
        <v>100</v>
      </c>
      <c r="H1" s="82" t="s">
        <v>101</v>
      </c>
      <c r="I1" s="84" t="s">
        <v>102</v>
      </c>
      <c r="J1" s="85" t="s">
        <v>103</v>
      </c>
    </row>
    <row r="2" spans="1:10" ht="21.75" customHeight="1" x14ac:dyDescent="0.2">
      <c r="A2" s="14">
        <v>45369</v>
      </c>
      <c r="B2" s="15">
        <f t="shared" ref="B2:B28" si="0">A2</f>
        <v>45369</v>
      </c>
      <c r="C2" s="17" t="s">
        <v>78</v>
      </c>
      <c r="D2" s="22">
        <v>0.33333333333333331</v>
      </c>
      <c r="E2" s="22" t="s">
        <v>5</v>
      </c>
      <c r="F2" s="18" t="s">
        <v>7</v>
      </c>
      <c r="G2" s="19" t="s">
        <v>89</v>
      </c>
      <c r="H2" s="20"/>
      <c r="I2" s="23"/>
      <c r="J2" s="21"/>
    </row>
    <row r="3" spans="1:10" ht="21.75" customHeight="1" x14ac:dyDescent="0.2">
      <c r="A3" s="14">
        <v>45370</v>
      </c>
      <c r="B3" s="15">
        <f t="shared" si="0"/>
        <v>45370</v>
      </c>
      <c r="C3" s="17" t="s">
        <v>78</v>
      </c>
      <c r="D3" s="22" t="s">
        <v>5</v>
      </c>
      <c r="E3" s="22" t="s">
        <v>5</v>
      </c>
      <c r="F3" s="18" t="s">
        <v>7</v>
      </c>
      <c r="G3" s="19" t="s">
        <v>89</v>
      </c>
      <c r="H3" s="20"/>
      <c r="I3" s="100" t="s">
        <v>206</v>
      </c>
      <c r="J3" s="21"/>
    </row>
    <row r="4" spans="1:10" ht="21.75" customHeight="1" x14ac:dyDescent="0.2">
      <c r="A4" s="14">
        <v>45371</v>
      </c>
      <c r="B4" s="15">
        <f t="shared" si="0"/>
        <v>45371</v>
      </c>
      <c r="C4" s="17" t="s">
        <v>78</v>
      </c>
      <c r="D4" s="22" t="s">
        <v>5</v>
      </c>
      <c r="E4" s="22">
        <v>0.78125</v>
      </c>
      <c r="F4" s="18" t="s">
        <v>7</v>
      </c>
      <c r="G4" s="19" t="s">
        <v>89</v>
      </c>
      <c r="H4" s="20"/>
      <c r="I4" s="100" t="s">
        <v>199</v>
      </c>
      <c r="J4" s="21" t="s">
        <v>197</v>
      </c>
    </row>
    <row r="5" spans="1:10" ht="21.75" customHeight="1" x14ac:dyDescent="0.2">
      <c r="A5" s="14">
        <v>45372</v>
      </c>
      <c r="B5" s="15">
        <f t="shared" si="0"/>
        <v>45372</v>
      </c>
      <c r="C5" s="17" t="s">
        <v>6</v>
      </c>
      <c r="D5" s="22">
        <v>0.375</v>
      </c>
      <c r="E5" s="22">
        <v>0.79166666666666663</v>
      </c>
      <c r="F5" s="18" t="s">
        <v>14</v>
      </c>
      <c r="G5" s="19" t="s">
        <v>90</v>
      </c>
      <c r="H5" s="20"/>
      <c r="I5" s="100" t="s">
        <v>199</v>
      </c>
      <c r="J5" s="21" t="s">
        <v>197</v>
      </c>
    </row>
    <row r="6" spans="1:10" ht="21.75" customHeight="1" x14ac:dyDescent="0.2">
      <c r="A6" s="73">
        <v>45373</v>
      </c>
      <c r="B6" s="74">
        <f t="shared" si="0"/>
        <v>45373</v>
      </c>
      <c r="C6" s="75" t="s">
        <v>104</v>
      </c>
      <c r="D6" s="76" t="s">
        <v>5</v>
      </c>
      <c r="E6" s="76" t="s">
        <v>5</v>
      </c>
      <c r="F6" s="77" t="s">
        <v>105</v>
      </c>
      <c r="G6" s="78" t="s">
        <v>5</v>
      </c>
      <c r="H6" s="79"/>
      <c r="I6" s="101" t="s">
        <v>202</v>
      </c>
      <c r="J6" s="80"/>
    </row>
    <row r="7" spans="1:10" ht="21.75" customHeight="1" x14ac:dyDescent="0.2">
      <c r="A7" s="73">
        <v>45374</v>
      </c>
      <c r="B7" s="74">
        <f t="shared" si="0"/>
        <v>45374</v>
      </c>
      <c r="C7" s="75" t="s">
        <v>104</v>
      </c>
      <c r="D7" s="76" t="s">
        <v>5</v>
      </c>
      <c r="E7" s="76" t="s">
        <v>5</v>
      </c>
      <c r="F7" s="77" t="s">
        <v>105</v>
      </c>
      <c r="G7" s="78" t="s">
        <v>5</v>
      </c>
      <c r="H7" s="99" t="s">
        <v>205</v>
      </c>
      <c r="I7" s="101" t="s">
        <v>204</v>
      </c>
      <c r="J7" s="80"/>
    </row>
    <row r="8" spans="1:10" ht="21.75" customHeight="1" x14ac:dyDescent="0.2">
      <c r="A8" s="14">
        <v>45375</v>
      </c>
      <c r="B8" s="15">
        <f t="shared" si="0"/>
        <v>45375</v>
      </c>
      <c r="C8" s="17" t="s">
        <v>78</v>
      </c>
      <c r="D8" s="22">
        <v>0.29166666666666669</v>
      </c>
      <c r="E8" s="22">
        <v>0.83333333333333337</v>
      </c>
      <c r="F8" s="18" t="s">
        <v>20</v>
      </c>
      <c r="G8" s="19" t="s">
        <v>91</v>
      </c>
      <c r="H8" s="18" t="s">
        <v>83</v>
      </c>
      <c r="I8" s="100"/>
      <c r="J8" s="21" t="s">
        <v>197</v>
      </c>
    </row>
    <row r="9" spans="1:10" ht="21.75" customHeight="1" x14ac:dyDescent="0.2">
      <c r="A9" s="73">
        <v>45376</v>
      </c>
      <c r="B9" s="74">
        <f t="shared" si="0"/>
        <v>45376</v>
      </c>
      <c r="C9" s="75" t="s">
        <v>104</v>
      </c>
      <c r="D9" s="76" t="s">
        <v>5</v>
      </c>
      <c r="E9" s="76" t="s">
        <v>5</v>
      </c>
      <c r="F9" s="77" t="s">
        <v>105</v>
      </c>
      <c r="G9" s="78" t="s">
        <v>5</v>
      </c>
      <c r="H9" s="79"/>
      <c r="I9" s="101" t="s">
        <v>202</v>
      </c>
      <c r="J9" s="80"/>
    </row>
    <row r="10" spans="1:10" ht="21.75" customHeight="1" x14ac:dyDescent="0.2">
      <c r="A10" s="73">
        <v>45377</v>
      </c>
      <c r="B10" s="74">
        <f t="shared" si="0"/>
        <v>45377</v>
      </c>
      <c r="C10" s="75" t="s">
        <v>104</v>
      </c>
      <c r="D10" s="76" t="s">
        <v>5</v>
      </c>
      <c r="E10" s="76" t="s">
        <v>5</v>
      </c>
      <c r="F10" s="77" t="s">
        <v>105</v>
      </c>
      <c r="G10" s="78" t="s">
        <v>5</v>
      </c>
      <c r="H10" s="79"/>
      <c r="I10" s="101" t="s">
        <v>202</v>
      </c>
      <c r="J10" s="80"/>
    </row>
    <row r="11" spans="1:10" ht="21.75" customHeight="1" x14ac:dyDescent="0.2">
      <c r="A11" s="14">
        <v>45378</v>
      </c>
      <c r="B11" s="15">
        <f t="shared" si="0"/>
        <v>45378</v>
      </c>
      <c r="C11" s="17" t="s">
        <v>6</v>
      </c>
      <c r="D11" s="22">
        <v>0.29166666666666669</v>
      </c>
      <c r="E11" s="22">
        <v>0.75</v>
      </c>
      <c r="F11" s="18" t="s">
        <v>106</v>
      </c>
      <c r="G11" s="19" t="s">
        <v>92</v>
      </c>
      <c r="H11" s="20"/>
      <c r="I11" s="100"/>
      <c r="J11" s="21"/>
    </row>
    <row r="12" spans="1:10" ht="21.75" customHeight="1" x14ac:dyDescent="0.2">
      <c r="A12" s="73">
        <v>45379</v>
      </c>
      <c r="B12" s="74">
        <f t="shared" si="0"/>
        <v>45379</v>
      </c>
      <c r="C12" s="75" t="s">
        <v>104</v>
      </c>
      <c r="D12" s="76" t="s">
        <v>5</v>
      </c>
      <c r="E12" s="76" t="s">
        <v>5</v>
      </c>
      <c r="F12" s="77" t="s">
        <v>105</v>
      </c>
      <c r="G12" s="78" t="s">
        <v>5</v>
      </c>
      <c r="H12" s="79"/>
      <c r="I12" s="101" t="s">
        <v>202</v>
      </c>
      <c r="J12" s="80"/>
    </row>
    <row r="13" spans="1:10" ht="21.75" customHeight="1" x14ac:dyDescent="0.2">
      <c r="A13" s="14">
        <v>45380</v>
      </c>
      <c r="B13" s="15">
        <f t="shared" si="0"/>
        <v>45380</v>
      </c>
      <c r="C13" s="17" t="s">
        <v>78</v>
      </c>
      <c r="D13" s="22">
        <v>0.33333333333333331</v>
      </c>
      <c r="E13" s="22">
        <v>0.83333333333333337</v>
      </c>
      <c r="F13" s="18" t="s">
        <v>107</v>
      </c>
      <c r="G13" s="19" t="s">
        <v>93</v>
      </c>
      <c r="H13" s="20"/>
      <c r="I13" s="100"/>
      <c r="J13" s="21"/>
    </row>
    <row r="14" spans="1:10" ht="29.25" customHeight="1" x14ac:dyDescent="0.2">
      <c r="A14" s="73">
        <v>45381</v>
      </c>
      <c r="B14" s="74">
        <f t="shared" si="0"/>
        <v>45381</v>
      </c>
      <c r="C14" s="75" t="s">
        <v>104</v>
      </c>
      <c r="D14" s="76" t="s">
        <v>5</v>
      </c>
      <c r="E14" s="76" t="s">
        <v>5</v>
      </c>
      <c r="F14" s="86" t="s">
        <v>108</v>
      </c>
      <c r="G14" s="78" t="s">
        <v>5</v>
      </c>
      <c r="H14" s="86" t="s">
        <v>211</v>
      </c>
      <c r="I14" s="102" t="s">
        <v>203</v>
      </c>
      <c r="J14" s="108" t="s">
        <v>201</v>
      </c>
    </row>
    <row r="15" spans="1:10" ht="27.75" customHeight="1" x14ac:dyDescent="0.2">
      <c r="A15" s="73">
        <v>45382</v>
      </c>
      <c r="B15" s="74">
        <f t="shared" si="0"/>
        <v>45382</v>
      </c>
      <c r="C15" s="75" t="s">
        <v>104</v>
      </c>
      <c r="D15" s="76" t="s">
        <v>5</v>
      </c>
      <c r="E15" s="76" t="s">
        <v>5</v>
      </c>
      <c r="F15" s="86" t="s">
        <v>108</v>
      </c>
      <c r="G15" s="78" t="s">
        <v>5</v>
      </c>
      <c r="H15" s="87"/>
      <c r="I15" s="102"/>
      <c r="J15" s="109"/>
    </row>
    <row r="16" spans="1:10" ht="21.75" customHeight="1" x14ac:dyDescent="0.2">
      <c r="A16" s="14">
        <v>45383</v>
      </c>
      <c r="B16" s="15">
        <f t="shared" si="0"/>
        <v>45383</v>
      </c>
      <c r="C16" s="17" t="s">
        <v>78</v>
      </c>
      <c r="D16" s="22">
        <v>0.33333333333333331</v>
      </c>
      <c r="E16" s="22">
        <v>0.75</v>
      </c>
      <c r="F16" s="18" t="s">
        <v>31</v>
      </c>
      <c r="G16" s="19" t="s">
        <v>95</v>
      </c>
      <c r="H16" s="20"/>
      <c r="I16" s="100"/>
      <c r="J16" s="21"/>
    </row>
    <row r="17" spans="1:10" ht="21.75" customHeight="1" x14ac:dyDescent="0.2">
      <c r="A17" s="73">
        <v>45384</v>
      </c>
      <c r="B17" s="74">
        <f t="shared" si="0"/>
        <v>45384</v>
      </c>
      <c r="C17" s="75" t="s">
        <v>104</v>
      </c>
      <c r="D17" s="76" t="s">
        <v>5</v>
      </c>
      <c r="E17" s="76" t="s">
        <v>5</v>
      </c>
      <c r="F17" s="86" t="s">
        <v>109</v>
      </c>
      <c r="G17" s="78" t="s">
        <v>5</v>
      </c>
      <c r="H17" s="79"/>
      <c r="I17" s="101" t="s">
        <v>262</v>
      </c>
      <c r="J17" s="80"/>
    </row>
    <row r="18" spans="1:10" ht="21.75" customHeight="1" x14ac:dyDescent="0.2">
      <c r="A18" s="73">
        <v>45385</v>
      </c>
      <c r="B18" s="74">
        <f t="shared" si="0"/>
        <v>45385</v>
      </c>
      <c r="C18" s="75" t="s">
        <v>104</v>
      </c>
      <c r="D18" s="76" t="s">
        <v>5</v>
      </c>
      <c r="E18" s="76" t="s">
        <v>5</v>
      </c>
      <c r="F18" s="86" t="s">
        <v>109</v>
      </c>
      <c r="G18" s="78" t="s">
        <v>5</v>
      </c>
      <c r="H18" s="79"/>
      <c r="I18" s="101" t="s">
        <v>202</v>
      </c>
      <c r="J18" s="80"/>
    </row>
    <row r="19" spans="1:10" ht="21.75" customHeight="1" x14ac:dyDescent="0.2">
      <c r="A19" s="73">
        <v>45386</v>
      </c>
      <c r="B19" s="74">
        <f t="shared" si="0"/>
        <v>45386</v>
      </c>
      <c r="C19" s="75" t="s">
        <v>104</v>
      </c>
      <c r="D19" s="76" t="s">
        <v>5</v>
      </c>
      <c r="E19" s="76" t="s">
        <v>5</v>
      </c>
      <c r="F19" s="86" t="s">
        <v>109</v>
      </c>
      <c r="G19" s="78" t="s">
        <v>5</v>
      </c>
      <c r="H19" s="99"/>
      <c r="I19" s="101" t="s">
        <v>204</v>
      </c>
      <c r="J19" s="80"/>
    </row>
    <row r="20" spans="1:10" ht="21.75" customHeight="1" x14ac:dyDescent="0.2">
      <c r="A20" s="14">
        <v>45387</v>
      </c>
      <c r="B20" s="15">
        <f t="shared" si="0"/>
        <v>45387</v>
      </c>
      <c r="C20" s="17" t="s">
        <v>6</v>
      </c>
      <c r="D20" s="22">
        <v>0.33333333333333331</v>
      </c>
      <c r="E20" s="22">
        <v>0.75</v>
      </c>
      <c r="F20" s="18" t="s">
        <v>36</v>
      </c>
      <c r="G20" s="19" t="s">
        <v>96</v>
      </c>
      <c r="H20" s="20"/>
      <c r="I20" s="100"/>
      <c r="J20" s="21"/>
    </row>
    <row r="21" spans="1:10" ht="21.75" customHeight="1" x14ac:dyDescent="0.2">
      <c r="A21" s="14">
        <v>45388</v>
      </c>
      <c r="B21" s="15">
        <f t="shared" si="0"/>
        <v>45388</v>
      </c>
      <c r="C21" s="17" t="s">
        <v>6</v>
      </c>
      <c r="D21" s="22">
        <v>0.29166666666666669</v>
      </c>
      <c r="E21" s="22">
        <v>0.70833333333333337</v>
      </c>
      <c r="F21" s="18" t="s">
        <v>40</v>
      </c>
      <c r="G21" s="19" t="s">
        <v>97</v>
      </c>
      <c r="H21" s="18" t="s">
        <v>83</v>
      </c>
      <c r="I21" s="100"/>
      <c r="J21" s="21"/>
    </row>
    <row r="22" spans="1:10" ht="21.75" customHeight="1" x14ac:dyDescent="0.2">
      <c r="A22" s="73">
        <v>45389</v>
      </c>
      <c r="B22" s="74">
        <f t="shared" si="0"/>
        <v>45389</v>
      </c>
      <c r="C22" s="75" t="s">
        <v>104</v>
      </c>
      <c r="D22" s="76" t="s">
        <v>5</v>
      </c>
      <c r="E22" s="76" t="s">
        <v>5</v>
      </c>
      <c r="F22" s="77" t="s">
        <v>105</v>
      </c>
      <c r="G22" s="78" t="s">
        <v>5</v>
      </c>
      <c r="H22" s="86" t="s">
        <v>264</v>
      </c>
      <c r="I22" s="101" t="s">
        <v>202</v>
      </c>
      <c r="J22" s="80"/>
    </row>
    <row r="23" spans="1:10" ht="21.75" customHeight="1" x14ac:dyDescent="0.2">
      <c r="A23" s="14">
        <v>45390</v>
      </c>
      <c r="B23" s="15">
        <f t="shared" si="0"/>
        <v>45390</v>
      </c>
      <c r="C23" s="17" t="s">
        <v>78</v>
      </c>
      <c r="D23" s="22">
        <v>0.33333333333333331</v>
      </c>
      <c r="E23" s="22">
        <v>0.75</v>
      </c>
      <c r="F23" s="18" t="s">
        <v>47</v>
      </c>
      <c r="G23" s="19" t="s">
        <v>98</v>
      </c>
      <c r="H23" s="20"/>
      <c r="I23" s="100"/>
      <c r="J23" s="21"/>
    </row>
    <row r="24" spans="1:10" ht="21.75" customHeight="1" x14ac:dyDescent="0.2">
      <c r="A24" s="73">
        <v>45391</v>
      </c>
      <c r="B24" s="74">
        <f t="shared" si="0"/>
        <v>45391</v>
      </c>
      <c r="C24" s="75" t="s">
        <v>104</v>
      </c>
      <c r="D24" s="76" t="s">
        <v>5</v>
      </c>
      <c r="E24" s="76" t="s">
        <v>5</v>
      </c>
      <c r="F24" s="77" t="s">
        <v>105</v>
      </c>
      <c r="G24" s="78" t="s">
        <v>5</v>
      </c>
      <c r="H24" s="86" t="s">
        <v>198</v>
      </c>
      <c r="I24" s="101" t="s">
        <v>202</v>
      </c>
      <c r="J24" s="80"/>
    </row>
    <row r="25" spans="1:10" ht="21.75" customHeight="1" x14ac:dyDescent="0.2">
      <c r="A25" s="73">
        <v>45392</v>
      </c>
      <c r="B25" s="74">
        <f t="shared" si="0"/>
        <v>45392</v>
      </c>
      <c r="C25" s="75" t="s">
        <v>104</v>
      </c>
      <c r="D25" s="76" t="s">
        <v>5</v>
      </c>
      <c r="E25" s="76" t="s">
        <v>5</v>
      </c>
      <c r="F25" s="77" t="s">
        <v>105</v>
      </c>
      <c r="G25" s="78" t="s">
        <v>5</v>
      </c>
      <c r="H25" s="79"/>
      <c r="I25" s="101" t="s">
        <v>202</v>
      </c>
      <c r="J25" s="80"/>
    </row>
    <row r="26" spans="1:10" ht="21.75" customHeight="1" x14ac:dyDescent="0.2">
      <c r="A26" s="73">
        <v>45393</v>
      </c>
      <c r="B26" s="74">
        <f t="shared" si="0"/>
        <v>45393</v>
      </c>
      <c r="C26" s="75" t="s">
        <v>104</v>
      </c>
      <c r="D26" s="76" t="s">
        <v>5</v>
      </c>
      <c r="E26" s="76" t="s">
        <v>5</v>
      </c>
      <c r="F26" s="77" t="s">
        <v>105</v>
      </c>
      <c r="G26" s="78" t="s">
        <v>5</v>
      </c>
      <c r="H26" s="79"/>
      <c r="I26" s="101" t="s">
        <v>202</v>
      </c>
      <c r="J26" s="80"/>
    </row>
    <row r="27" spans="1:10" ht="21.75" customHeight="1" x14ac:dyDescent="0.2">
      <c r="A27" s="14">
        <v>45394</v>
      </c>
      <c r="B27" s="15">
        <f t="shared" si="0"/>
        <v>45394</v>
      </c>
      <c r="C27" s="17" t="s">
        <v>78</v>
      </c>
      <c r="D27" s="22">
        <v>0.33333333333333331</v>
      </c>
      <c r="E27" s="22" t="s">
        <v>5</v>
      </c>
      <c r="F27" s="18" t="s">
        <v>51</v>
      </c>
      <c r="G27" s="19" t="s">
        <v>99</v>
      </c>
      <c r="H27" s="18" t="s">
        <v>83</v>
      </c>
      <c r="I27" s="23"/>
      <c r="J27" s="103" t="s">
        <v>200</v>
      </c>
    </row>
    <row r="28" spans="1:10" ht="21.75" customHeight="1" x14ac:dyDescent="0.2">
      <c r="A28" s="14">
        <v>45395</v>
      </c>
      <c r="B28" s="15">
        <f t="shared" si="0"/>
        <v>45395</v>
      </c>
      <c r="C28" s="17" t="s">
        <v>78</v>
      </c>
      <c r="D28" s="22" t="s">
        <v>5</v>
      </c>
      <c r="E28" s="22"/>
      <c r="F28" s="18" t="s">
        <v>51</v>
      </c>
      <c r="G28" s="19" t="s">
        <v>99</v>
      </c>
      <c r="H28" s="20"/>
      <c r="I28" s="23"/>
      <c r="J28" s="103" t="s">
        <v>260</v>
      </c>
    </row>
    <row r="29" spans="1:10" x14ac:dyDescent="0.2">
      <c r="C29"/>
      <c r="D29"/>
      <c r="E29"/>
    </row>
    <row r="30" spans="1:10" x14ac:dyDescent="0.2">
      <c r="C30"/>
      <c r="D30"/>
      <c r="E30"/>
    </row>
    <row r="31" spans="1:10" x14ac:dyDescent="0.2">
      <c r="C31"/>
      <c r="D31"/>
      <c r="E31"/>
    </row>
    <row r="32" spans="1:10" x14ac:dyDescent="0.2">
      <c r="C32"/>
      <c r="D32"/>
      <c r="E32"/>
    </row>
    <row r="33" spans="3:5" x14ac:dyDescent="0.2">
      <c r="C33"/>
      <c r="D33"/>
      <c r="E33"/>
    </row>
    <row r="34" spans="3:5" x14ac:dyDescent="0.2">
      <c r="C34"/>
      <c r="D34"/>
      <c r="E34"/>
    </row>
    <row r="35" spans="3:5" x14ac:dyDescent="0.2">
      <c r="C35"/>
      <c r="D35"/>
      <c r="E35"/>
    </row>
  </sheetData>
  <autoFilter ref="A1:J28" xr:uid="{6755DE35-92C7-6145-B18C-0810B63CD091}"/>
  <mergeCells count="1">
    <mergeCell ref="J14:J15"/>
  </mergeCells>
  <conditionalFormatting sqref="A14:H15 J14 A16:J28 A2:J13">
    <cfRule type="containsText" dxfId="5" priority="3" operator="containsText" text="YES">
      <formula>NOT(ISERROR(SEARCH("YES",A2)))</formula>
    </cfRule>
  </conditionalFormatting>
  <conditionalFormatting sqref="I14:I15">
    <cfRule type="containsText" dxfId="4" priority="1" operator="containsText" text="YES">
      <formula>NOT(ISERROR(SEARCH("YES",I14)))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9464-2C2A-264A-B8E6-E4C4061ECF75}">
  <dimension ref="A1:P14"/>
  <sheetViews>
    <sheetView tabSelected="1" topLeftCell="A7" zoomScale="85" zoomScaleNormal="85" workbookViewId="0">
      <selection activeCell="O15" sqref="O15"/>
    </sheetView>
  </sheetViews>
  <sheetFormatPr defaultColWidth="11.42578125" defaultRowHeight="12.75" x14ac:dyDescent="0.2"/>
  <cols>
    <col min="1" max="1" width="9.85546875" bestFit="1" customWidth="1"/>
    <col min="2" max="2" width="5.140625" bestFit="1" customWidth="1"/>
    <col min="3" max="3" width="4.42578125" bestFit="1" customWidth="1"/>
    <col min="4" max="4" width="7" customWidth="1"/>
    <col min="5" max="5" width="7.140625" customWidth="1"/>
    <col min="6" max="6" width="17.85546875" customWidth="1"/>
    <col min="7" max="7" width="10.42578125" customWidth="1"/>
    <col min="8" max="8" width="34.42578125" customWidth="1"/>
    <col min="9" max="9" width="22.7109375" customWidth="1"/>
    <col min="10" max="10" width="25.42578125" style="32" bestFit="1" customWidth="1"/>
    <col min="11" max="11" width="27.28515625" bestFit="1" customWidth="1"/>
    <col min="12" max="12" width="40" style="32" customWidth="1"/>
    <col min="13" max="13" width="30.28515625" customWidth="1"/>
    <col min="14" max="14" width="23.85546875" customWidth="1"/>
    <col min="15" max="15" width="14.28515625" customWidth="1"/>
    <col min="16" max="16" width="25.42578125" customWidth="1"/>
  </cols>
  <sheetData>
    <row r="1" spans="1:16" ht="30" x14ac:dyDescent="0.2">
      <c r="A1" s="12" t="s">
        <v>86</v>
      </c>
      <c r="B1" s="12" t="s">
        <v>61</v>
      </c>
      <c r="C1" s="13" t="s">
        <v>62</v>
      </c>
      <c r="D1" s="13" t="s">
        <v>63</v>
      </c>
      <c r="E1" s="13" t="s">
        <v>64</v>
      </c>
      <c r="F1" s="26" t="s">
        <v>87</v>
      </c>
      <c r="G1" s="24" t="s">
        <v>100</v>
      </c>
      <c r="H1" s="27" t="s">
        <v>110</v>
      </c>
      <c r="I1" s="27" t="s">
        <v>111</v>
      </c>
      <c r="J1" s="27" t="s">
        <v>112</v>
      </c>
      <c r="K1" s="27" t="s">
        <v>113</v>
      </c>
      <c r="L1" s="27" t="s">
        <v>114</v>
      </c>
      <c r="M1" s="27" t="s">
        <v>115</v>
      </c>
      <c r="N1" s="27" t="s">
        <v>116</v>
      </c>
      <c r="O1" s="28" t="s">
        <v>117</v>
      </c>
      <c r="P1" s="28" t="s">
        <v>103</v>
      </c>
    </row>
    <row r="2" spans="1:16" ht="50.1" customHeight="1" x14ac:dyDescent="0.2">
      <c r="A2" s="14">
        <v>45369</v>
      </c>
      <c r="B2" s="15">
        <v>45369</v>
      </c>
      <c r="C2" s="16" t="s">
        <v>78</v>
      </c>
      <c r="D2" s="22">
        <v>0.33333333333333331</v>
      </c>
      <c r="E2" s="22" t="s">
        <v>5</v>
      </c>
      <c r="F2" s="18" t="s">
        <v>7</v>
      </c>
      <c r="G2" s="19" t="s">
        <v>89</v>
      </c>
      <c r="H2" s="118" t="s">
        <v>119</v>
      </c>
      <c r="I2" s="118" t="s">
        <v>122</v>
      </c>
      <c r="J2" s="29" t="s">
        <v>123</v>
      </c>
      <c r="K2" s="116" t="s">
        <v>248</v>
      </c>
      <c r="L2" s="126" t="s">
        <v>269</v>
      </c>
      <c r="M2" s="118" t="s">
        <v>124</v>
      </c>
      <c r="N2" s="116" t="s">
        <v>247</v>
      </c>
      <c r="O2" s="110" t="s">
        <v>212</v>
      </c>
      <c r="P2" s="113" t="s">
        <v>249</v>
      </c>
    </row>
    <row r="3" spans="1:16" ht="50.1" customHeight="1" x14ac:dyDescent="0.2">
      <c r="A3" s="14">
        <v>45370</v>
      </c>
      <c r="B3" s="15">
        <v>45370</v>
      </c>
      <c r="C3" s="16" t="s">
        <v>78</v>
      </c>
      <c r="D3" s="22" t="s">
        <v>5</v>
      </c>
      <c r="E3" s="22" t="s">
        <v>5</v>
      </c>
      <c r="F3" s="18" t="s">
        <v>7</v>
      </c>
      <c r="G3" s="19" t="s">
        <v>89</v>
      </c>
      <c r="H3" s="119"/>
      <c r="I3" s="119"/>
      <c r="J3" s="104" t="s">
        <v>5</v>
      </c>
      <c r="K3" s="119"/>
      <c r="L3" s="119"/>
      <c r="M3" s="119"/>
      <c r="N3" s="119"/>
      <c r="O3" s="111"/>
      <c r="P3" s="114"/>
    </row>
    <row r="4" spans="1:16" ht="50.1" customHeight="1" x14ac:dyDescent="0.2">
      <c r="A4" s="14">
        <v>45371</v>
      </c>
      <c r="B4" s="15">
        <v>45371</v>
      </c>
      <c r="C4" s="16" t="s">
        <v>78</v>
      </c>
      <c r="D4" s="22" t="s">
        <v>5</v>
      </c>
      <c r="E4" s="22">
        <v>0.78125</v>
      </c>
      <c r="F4" s="18" t="s">
        <v>7</v>
      </c>
      <c r="G4" s="19" t="s">
        <v>89</v>
      </c>
      <c r="H4" s="120"/>
      <c r="I4" s="120"/>
      <c r="J4" s="29" t="s">
        <v>5</v>
      </c>
      <c r="K4" s="120"/>
      <c r="L4" s="120"/>
      <c r="M4" s="120"/>
      <c r="N4" s="120"/>
      <c r="O4" s="112"/>
      <c r="P4" s="115"/>
    </row>
    <row r="5" spans="1:16" ht="63.95" customHeight="1" x14ac:dyDescent="0.2">
      <c r="A5" s="14">
        <v>45372</v>
      </c>
      <c r="B5" s="15">
        <v>45372</v>
      </c>
      <c r="C5" s="16" t="s">
        <v>6</v>
      </c>
      <c r="D5" s="22">
        <v>0.375</v>
      </c>
      <c r="E5" s="22">
        <v>0.79166666666666663</v>
      </c>
      <c r="F5" s="18" t="s">
        <v>14</v>
      </c>
      <c r="G5" s="19" t="s">
        <v>90</v>
      </c>
      <c r="H5" s="104" t="s">
        <v>118</v>
      </c>
      <c r="I5" s="124" t="s">
        <v>281</v>
      </c>
      <c r="J5" s="104" t="s">
        <v>5</v>
      </c>
      <c r="K5" s="106" t="s">
        <v>239</v>
      </c>
      <c r="L5" s="124" t="s">
        <v>270</v>
      </c>
      <c r="M5" s="96" t="s">
        <v>5</v>
      </c>
      <c r="N5" s="104" t="s">
        <v>250</v>
      </c>
      <c r="O5" s="30" t="s">
        <v>213</v>
      </c>
      <c r="P5" s="31" t="s">
        <v>263</v>
      </c>
    </row>
    <row r="6" spans="1:16" ht="75" customHeight="1" x14ac:dyDescent="0.2">
      <c r="A6" s="14">
        <v>45375</v>
      </c>
      <c r="B6" s="15">
        <v>45375</v>
      </c>
      <c r="C6" s="16" t="s">
        <v>78</v>
      </c>
      <c r="D6" s="22">
        <v>0.29166666666666669</v>
      </c>
      <c r="E6" s="22">
        <v>0.83333333333333337</v>
      </c>
      <c r="F6" s="18" t="s">
        <v>20</v>
      </c>
      <c r="G6" s="19" t="s">
        <v>91</v>
      </c>
      <c r="H6" s="33" t="s">
        <v>134</v>
      </c>
      <c r="I6" s="104" t="s">
        <v>235</v>
      </c>
      <c r="J6" s="104" t="s">
        <v>5</v>
      </c>
      <c r="K6" s="106" t="s">
        <v>240</v>
      </c>
      <c r="L6" s="124" t="s">
        <v>271</v>
      </c>
      <c r="M6" s="96" t="s">
        <v>252</v>
      </c>
      <c r="N6" s="29"/>
      <c r="O6" s="30" t="s">
        <v>212</v>
      </c>
      <c r="P6" s="31" t="s">
        <v>251</v>
      </c>
    </row>
    <row r="7" spans="1:16" ht="99.75" customHeight="1" x14ac:dyDescent="0.2">
      <c r="A7" s="14">
        <v>45378</v>
      </c>
      <c r="B7" s="15">
        <v>45378</v>
      </c>
      <c r="C7" s="16" t="s">
        <v>6</v>
      </c>
      <c r="D7" s="22">
        <v>0.29166666666666669</v>
      </c>
      <c r="E7" s="22">
        <v>0.75</v>
      </c>
      <c r="F7" s="18" t="s">
        <v>106</v>
      </c>
      <c r="G7" s="19" t="s">
        <v>92</v>
      </c>
      <c r="H7" s="107" t="s">
        <v>242</v>
      </c>
      <c r="I7" s="124" t="s">
        <v>280</v>
      </c>
      <c r="J7" s="104" t="s">
        <v>5</v>
      </c>
      <c r="K7" s="98" t="s">
        <v>241</v>
      </c>
      <c r="L7" s="124" t="s">
        <v>272</v>
      </c>
      <c r="M7" s="96" t="s">
        <v>5</v>
      </c>
      <c r="N7" s="96" t="s">
        <v>250</v>
      </c>
      <c r="O7" s="30"/>
      <c r="P7" s="31" t="s">
        <v>249</v>
      </c>
    </row>
    <row r="8" spans="1:16" ht="66" customHeight="1" x14ac:dyDescent="0.2">
      <c r="A8" s="14">
        <v>45380</v>
      </c>
      <c r="B8" s="15">
        <v>45380</v>
      </c>
      <c r="C8" s="16" t="s">
        <v>78</v>
      </c>
      <c r="D8" s="22">
        <v>0.33333333333333331</v>
      </c>
      <c r="E8" s="22">
        <v>0.83333333333333337</v>
      </c>
      <c r="F8" s="18" t="s">
        <v>261</v>
      </c>
      <c r="G8" s="19" t="s">
        <v>93</v>
      </c>
      <c r="H8" s="33" t="s">
        <v>134</v>
      </c>
      <c r="I8" s="96" t="s">
        <v>236</v>
      </c>
      <c r="J8" s="104" t="s">
        <v>5</v>
      </c>
      <c r="K8" s="98" t="s">
        <v>243</v>
      </c>
      <c r="L8" s="124" t="s">
        <v>273</v>
      </c>
      <c r="M8" s="96" t="s">
        <v>5</v>
      </c>
      <c r="N8" s="96" t="s">
        <v>253</v>
      </c>
      <c r="O8" s="30" t="s">
        <v>212</v>
      </c>
      <c r="P8" s="31" t="s">
        <v>249</v>
      </c>
    </row>
    <row r="9" spans="1:16" ht="50.1" customHeight="1" x14ac:dyDescent="0.2">
      <c r="A9" s="14">
        <v>45383</v>
      </c>
      <c r="B9" s="15">
        <v>45383</v>
      </c>
      <c r="C9" s="16" t="s">
        <v>78</v>
      </c>
      <c r="D9" s="22">
        <v>0.33333333333333331</v>
      </c>
      <c r="E9" s="22">
        <v>0.75</v>
      </c>
      <c r="F9" s="18" t="s">
        <v>31</v>
      </c>
      <c r="G9" s="19" t="s">
        <v>95</v>
      </c>
      <c r="H9" s="121" t="s">
        <v>120</v>
      </c>
      <c r="I9" s="97" t="s">
        <v>266</v>
      </c>
      <c r="J9" s="104" t="s">
        <v>5</v>
      </c>
      <c r="K9" s="125" t="s">
        <v>268</v>
      </c>
      <c r="L9" s="29"/>
      <c r="M9" s="124" t="s">
        <v>5</v>
      </c>
      <c r="N9" s="124" t="s">
        <v>267</v>
      </c>
      <c r="O9" s="110" t="s">
        <v>282</v>
      </c>
      <c r="P9" s="31" t="s">
        <v>249</v>
      </c>
    </row>
    <row r="10" spans="1:16" ht="50.1" customHeight="1" x14ac:dyDescent="0.2">
      <c r="A10" s="14">
        <v>45387</v>
      </c>
      <c r="B10" s="15">
        <v>45387</v>
      </c>
      <c r="C10" s="16" t="s">
        <v>6</v>
      </c>
      <c r="D10" s="22">
        <v>0.33333333333333331</v>
      </c>
      <c r="E10" s="22">
        <v>0.75</v>
      </c>
      <c r="F10" s="18" t="s">
        <v>36</v>
      </c>
      <c r="G10" s="19" t="s">
        <v>96</v>
      </c>
      <c r="H10" s="119"/>
      <c r="I10" s="124" t="s">
        <v>279</v>
      </c>
      <c r="J10" s="104" t="s">
        <v>5</v>
      </c>
      <c r="K10" s="125" t="s">
        <v>244</v>
      </c>
      <c r="L10" s="124" t="s">
        <v>274</v>
      </c>
      <c r="M10" s="96" t="s">
        <v>254</v>
      </c>
      <c r="N10" s="29"/>
      <c r="O10" s="111"/>
      <c r="P10" s="31" t="s">
        <v>249</v>
      </c>
    </row>
    <row r="11" spans="1:16" ht="50.1" customHeight="1" x14ac:dyDescent="0.2">
      <c r="A11" s="14">
        <v>45388</v>
      </c>
      <c r="B11" s="15">
        <v>45388</v>
      </c>
      <c r="C11" s="16" t="s">
        <v>6</v>
      </c>
      <c r="D11" s="22">
        <v>0.29166666666666669</v>
      </c>
      <c r="E11" s="22">
        <v>0.70833333333333337</v>
      </c>
      <c r="F11" s="18" t="s">
        <v>40</v>
      </c>
      <c r="G11" s="19" t="s">
        <v>97</v>
      </c>
      <c r="H11" s="119"/>
      <c r="I11" s="124" t="s">
        <v>278</v>
      </c>
      <c r="J11" s="104" t="s">
        <v>5</v>
      </c>
      <c r="K11" s="98" t="s">
        <v>245</v>
      </c>
      <c r="L11" s="124" t="s">
        <v>275</v>
      </c>
      <c r="M11" s="96" t="s">
        <v>254</v>
      </c>
      <c r="N11" s="29"/>
      <c r="O11" s="111"/>
      <c r="P11" s="31" t="s">
        <v>249</v>
      </c>
    </row>
    <row r="12" spans="1:16" ht="90" x14ac:dyDescent="0.2">
      <c r="A12" s="14">
        <v>45390</v>
      </c>
      <c r="B12" s="15">
        <v>45390</v>
      </c>
      <c r="C12" s="16" t="s">
        <v>78</v>
      </c>
      <c r="D12" s="22">
        <v>0.33333333333333331</v>
      </c>
      <c r="E12" s="22">
        <v>0.75</v>
      </c>
      <c r="F12" s="18" t="s">
        <v>47</v>
      </c>
      <c r="G12" s="19" t="s">
        <v>98</v>
      </c>
      <c r="H12" s="120"/>
      <c r="I12" s="96" t="s">
        <v>237</v>
      </c>
      <c r="J12" s="104" t="s">
        <v>5</v>
      </c>
      <c r="K12" s="98" t="s">
        <v>246</v>
      </c>
      <c r="L12" s="124" t="s">
        <v>276</v>
      </c>
      <c r="M12" s="96" t="s">
        <v>258</v>
      </c>
      <c r="N12" s="96" t="s">
        <v>255</v>
      </c>
      <c r="O12" s="111"/>
      <c r="P12" s="31" t="s">
        <v>249</v>
      </c>
    </row>
    <row r="13" spans="1:16" ht="50.1" customHeight="1" x14ac:dyDescent="0.2">
      <c r="A13" s="14">
        <v>45394</v>
      </c>
      <c r="B13" s="15">
        <v>45394</v>
      </c>
      <c r="C13" s="16" t="s">
        <v>78</v>
      </c>
      <c r="D13" s="22">
        <v>0.33333333333333331</v>
      </c>
      <c r="E13" s="22" t="s">
        <v>5</v>
      </c>
      <c r="F13" s="18" t="s">
        <v>51</v>
      </c>
      <c r="G13" s="19" t="s">
        <v>99</v>
      </c>
      <c r="H13" s="118" t="s">
        <v>121</v>
      </c>
      <c r="I13" s="116" t="s">
        <v>238</v>
      </c>
      <c r="J13" s="104" t="s">
        <v>5</v>
      </c>
      <c r="K13" s="122" t="s">
        <v>257</v>
      </c>
      <c r="L13" s="126" t="s">
        <v>277</v>
      </c>
      <c r="M13" s="116" t="s">
        <v>259</v>
      </c>
      <c r="N13" s="116" t="s">
        <v>256</v>
      </c>
      <c r="O13" s="111"/>
      <c r="P13" s="31"/>
    </row>
    <row r="14" spans="1:16" ht="50.1" customHeight="1" x14ac:dyDescent="0.2">
      <c r="A14" s="14">
        <v>45395</v>
      </c>
      <c r="B14" s="15">
        <v>45395</v>
      </c>
      <c r="C14" s="16" t="s">
        <v>78</v>
      </c>
      <c r="D14" s="22" t="s">
        <v>5</v>
      </c>
      <c r="E14" s="22"/>
      <c r="F14" s="18" t="s">
        <v>51</v>
      </c>
      <c r="G14" s="19" t="s">
        <v>99</v>
      </c>
      <c r="H14" s="120"/>
      <c r="I14" s="117"/>
      <c r="J14" s="104" t="s">
        <v>5</v>
      </c>
      <c r="K14" s="123"/>
      <c r="L14" s="117"/>
      <c r="M14" s="117"/>
      <c r="N14" s="117"/>
      <c r="O14" s="112"/>
      <c r="P14" s="31"/>
    </row>
  </sheetData>
  <autoFilter ref="A1:P14" xr:uid="{F4BD9464-2C2A-264A-B8E6-E4C4061ECF75}"/>
  <mergeCells count="16">
    <mergeCell ref="H2:H4"/>
    <mergeCell ref="H9:H12"/>
    <mergeCell ref="H13:H14"/>
    <mergeCell ref="I2:I4"/>
    <mergeCell ref="K2:K4"/>
    <mergeCell ref="I13:I14"/>
    <mergeCell ref="K13:K14"/>
    <mergeCell ref="O2:O4"/>
    <mergeCell ref="P2:P4"/>
    <mergeCell ref="L13:L14"/>
    <mergeCell ref="M13:M14"/>
    <mergeCell ref="N13:N14"/>
    <mergeCell ref="L2:L4"/>
    <mergeCell ref="M2:M4"/>
    <mergeCell ref="N2:N4"/>
    <mergeCell ref="O9:O14"/>
  </mergeCells>
  <conditionalFormatting sqref="A3:G4 J3:J4 A14:G14 J14 A2:P2 P14">
    <cfRule type="containsText" dxfId="3" priority="6" operator="containsText" text="YES">
      <formula>NOT(ISERROR(SEARCH("YES",A2)))</formula>
    </cfRule>
  </conditionalFormatting>
  <conditionalFormatting sqref="A5:P5 A10:G12 I10:N11 A13:M13 A9:P9 A6:N8 P6:P8 I12:M12 P10:P13">
    <cfRule type="containsText" dxfId="2" priority="7" operator="containsText" text="YES">
      <formula>NOT(ISERROR(SEARCH("YES",A5)))</formula>
    </cfRule>
  </conditionalFormatting>
  <conditionalFormatting sqref="O6:O8">
    <cfRule type="containsText" dxfId="1" priority="2" operator="containsText" text="YES">
      <formula>NOT(ISERROR(SEARCH("YES",O6)))</formula>
    </cfRule>
  </conditionalFormatting>
  <conditionalFormatting sqref="N12:N13">
    <cfRule type="containsText" dxfId="0" priority="1" operator="containsText" text="YES">
      <formula>NOT(ISERROR(SEARCH("YES",N12)))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Shore Excursions</vt:lpstr>
      <vt:lpstr>Termine</vt:lpstr>
      <vt:lpstr>Port Info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dcterms:created xsi:type="dcterms:W3CDTF">2024-02-05T13:02:57Z</dcterms:created>
  <dcterms:modified xsi:type="dcterms:W3CDTF">2024-03-20T23:09:31Z</dcterms:modified>
</cp:coreProperties>
</file>