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filterPrivacy="1"/>
  <xr:revisionPtr revIDLastSave="0" documentId="13_ncr:1_{697FCAB2-6229-4F99-A03A-EBC3C062A710}" xr6:coauthVersionLast="47" xr6:coauthVersionMax="47" xr10:uidLastSave="{00000000-0000-0000-0000-000000000000}"/>
  <bookViews>
    <workbookView xWindow="30945" yWindow="5400" windowWidth="21600" windowHeight="12645" xr2:uid="{00000000-000D-0000-FFFF-FFFF00000000}"/>
  </bookViews>
  <sheets>
    <sheet name="Route Information" sheetId="1" r:id="rId1"/>
    <sheet name="Order Information" sheetId="2" r:id="rId2"/>
  </sheets>
  <definedNames>
    <definedName name="_xlnm._FilterDatabase" localSheetId="0" hidden="1">'Route Information'!$A$1:$Y$51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" l="1"/>
  <c r="G15" i="1"/>
  <c r="H14" i="1"/>
  <c r="G14" i="1"/>
  <c r="H13" i="1"/>
  <c r="G13" i="1"/>
  <c r="H12" i="1"/>
  <c r="G12" i="1"/>
  <c r="G11" i="1"/>
  <c r="G10" i="1"/>
  <c r="R6" i="1"/>
</calcChain>
</file>

<file path=xl/sharedStrings.xml><?xml version="1.0" encoding="utf-8"?>
<sst xmlns="http://schemas.openxmlformats.org/spreadsheetml/2006/main" count="332" uniqueCount="98">
  <si>
    <t>Source</t>
    <phoneticPr fontId="2" type="noConversion"/>
  </si>
  <si>
    <t>Destination</t>
    <phoneticPr fontId="2" type="noConversion"/>
  </si>
  <si>
    <t>Carrier</t>
    <phoneticPr fontId="2" type="noConversion"/>
  </si>
  <si>
    <t>Travel Mode</t>
    <phoneticPr fontId="2" type="noConversion"/>
  </si>
  <si>
    <t>Equipment Cost</t>
  </si>
  <si>
    <t>Extra Cost</t>
    <phoneticPr fontId="2" type="noConversion"/>
  </si>
  <si>
    <t>Warehouse Cost</t>
    <phoneticPr fontId="2" type="noConversion"/>
  </si>
  <si>
    <t>Extra Time</t>
    <phoneticPr fontId="2" type="noConversion"/>
  </si>
  <si>
    <t>Transit time (hours)</t>
  </si>
  <si>
    <t>Monday</t>
    <phoneticPr fontId="2" type="noConversion"/>
  </si>
  <si>
    <t>Tuesday</t>
    <phoneticPr fontId="2" type="noConversion"/>
  </si>
  <si>
    <t>Wednesday</t>
    <phoneticPr fontId="2" type="noConversion"/>
  </si>
  <si>
    <t>Thursday</t>
    <phoneticPr fontId="2" type="noConversion"/>
  </si>
  <si>
    <t>Friday</t>
    <phoneticPr fontId="2" type="noConversion"/>
  </si>
  <si>
    <t>Saturday</t>
    <phoneticPr fontId="2" type="noConversion"/>
  </si>
  <si>
    <t>Sunday</t>
    <phoneticPr fontId="2" type="noConversion"/>
  </si>
  <si>
    <t>Singapore Port</t>
  </si>
  <si>
    <t>Shanghai Port</t>
  </si>
  <si>
    <t>COSCO</t>
  </si>
  <si>
    <t>Sea</t>
  </si>
  <si>
    <t>Singapore Port</t>
    <phoneticPr fontId="2" type="noConversion"/>
  </si>
  <si>
    <t>Malaysia Port</t>
  </si>
  <si>
    <t>Malaysia Port</t>
    <phoneticPr fontId="2" type="noConversion"/>
  </si>
  <si>
    <t>Shanghai Port</t>
    <phoneticPr fontId="2" type="noConversion"/>
  </si>
  <si>
    <t>Wuxi Port</t>
    <phoneticPr fontId="2" type="noConversion"/>
  </si>
  <si>
    <t>Singapore Airport</t>
    <phoneticPr fontId="2" type="noConversion"/>
  </si>
  <si>
    <t>Shanghai Airport</t>
    <phoneticPr fontId="2" type="noConversion"/>
  </si>
  <si>
    <t>DHL</t>
    <phoneticPr fontId="2" type="noConversion"/>
  </si>
  <si>
    <t>Air</t>
    <phoneticPr fontId="2" type="noConversion"/>
  </si>
  <si>
    <t>Malaysia Airport</t>
    <phoneticPr fontId="2" type="noConversion"/>
  </si>
  <si>
    <t>Singapore Airport</t>
  </si>
  <si>
    <t>Wuxi Airport</t>
    <phoneticPr fontId="2" type="noConversion"/>
  </si>
  <si>
    <t>Rail</t>
    <phoneticPr fontId="2" type="noConversion"/>
  </si>
  <si>
    <t>Evergreen</t>
  </si>
  <si>
    <t>Singapore Warehouse</t>
  </si>
  <si>
    <t>KTM</t>
  </si>
  <si>
    <t>Truck</t>
  </si>
  <si>
    <t>Malaysia Warehouse</t>
  </si>
  <si>
    <t>Malaysia Airport</t>
  </si>
  <si>
    <t>Wuxi Warehouse</t>
  </si>
  <si>
    <t>Wuxi Port</t>
  </si>
  <si>
    <t>Wuxi Airport</t>
  </si>
  <si>
    <t>Shanghai Warehouse</t>
  </si>
  <si>
    <t>Shanghai Airport</t>
  </si>
  <si>
    <t>Malaysia Warehouse</t>
    <phoneticPr fontId="2" type="noConversion"/>
  </si>
  <si>
    <t>Shanghai Warehouse</t>
    <phoneticPr fontId="2" type="noConversion"/>
  </si>
  <si>
    <t>Wuxi Warehouse</t>
    <phoneticPr fontId="2" type="noConversion"/>
  </si>
  <si>
    <t>Commodity</t>
  </si>
  <si>
    <t>Order Value</t>
  </si>
  <si>
    <t>Weight (KG)</t>
  </si>
  <si>
    <t>Volume</t>
  </si>
  <si>
    <t>Shipper Name</t>
  </si>
  <si>
    <t>Shipper Address</t>
  </si>
  <si>
    <t>Shipper Country</t>
  </si>
  <si>
    <t>Consignee Country</t>
  </si>
  <si>
    <t>Singapore Warehouse</t>
    <phoneticPr fontId="2" type="noConversion"/>
  </si>
  <si>
    <t>Honey</t>
  </si>
  <si>
    <t>YCH</t>
  </si>
  <si>
    <t>8 Bulim Ave</t>
  </si>
  <si>
    <t>Singapore</t>
  </si>
  <si>
    <t>China</t>
    <phoneticPr fontId="2" type="noConversion"/>
  </si>
  <si>
    <t>Furniture</t>
  </si>
  <si>
    <t>Malaysia</t>
  </si>
  <si>
    <t>Paper plates</t>
  </si>
  <si>
    <t>Pharmaceutical drugs</t>
  </si>
  <si>
    <t>Cigarette</t>
    <phoneticPr fontId="2" type="noConversion"/>
  </si>
  <si>
    <t>Malaysia</t>
    <phoneticPr fontId="2" type="noConversion"/>
  </si>
  <si>
    <t>Apple</t>
    <phoneticPr fontId="2" type="noConversion"/>
  </si>
  <si>
    <t>Singapore</t>
    <phoneticPr fontId="2" type="noConversion"/>
  </si>
  <si>
    <t>Durian</t>
    <phoneticPr fontId="2" type="noConversion"/>
  </si>
  <si>
    <t>Order Number</t>
    <phoneticPr fontId="1" type="noConversion"/>
  </si>
  <si>
    <t>Route Number</t>
    <phoneticPr fontId="2" type="noConversion"/>
  </si>
  <si>
    <t>Container Size</t>
    <phoneticPr fontId="2" type="noConversion"/>
  </si>
  <si>
    <t>Shanghai Railway Station</t>
  </si>
  <si>
    <t>Wuxi Railway Station</t>
  </si>
  <si>
    <t>Singapore Railway Station</t>
  </si>
  <si>
    <t>Malaysia Railway Station</t>
  </si>
  <si>
    <t>Port/Airport/Rail Handling time (hours)</t>
    <phoneticPr fontId="1" type="noConversion"/>
  </si>
  <si>
    <t>Order Date</t>
    <phoneticPr fontId="2" type="noConversion"/>
  </si>
  <si>
    <t>Ship From</t>
    <phoneticPr fontId="2" type="noConversion"/>
  </si>
  <si>
    <t>Ship To</t>
    <phoneticPr fontId="2" type="noConversion"/>
  </si>
  <si>
    <t>Required Delivery Date</t>
    <phoneticPr fontId="1" type="noConversion"/>
  </si>
  <si>
    <t>Tax Percentage</t>
    <phoneticPr fontId="2" type="noConversion"/>
  </si>
  <si>
    <t>Port/Airport/Rail Handling Cost</t>
    <phoneticPr fontId="1" type="noConversion"/>
  </si>
  <si>
    <t>Bunker/ Fuel Cost</t>
    <phoneticPr fontId="1" type="noConversion"/>
  </si>
  <si>
    <t>Documentation Cost</t>
    <phoneticPr fontId="1" type="noConversion"/>
  </si>
  <si>
    <t>CustomClearance time (hours)</t>
    <phoneticPr fontId="1" type="noConversion"/>
  </si>
  <si>
    <t>Journey Type</t>
    <phoneticPr fontId="1" type="noConversion"/>
  </si>
  <si>
    <t>International</t>
    <phoneticPr fontId="1" type="noConversion"/>
  </si>
  <si>
    <t>Domestic</t>
    <phoneticPr fontId="1" type="noConversion"/>
  </si>
  <si>
    <t>Shanghai Railway Station</t>
    <phoneticPr fontId="2" type="noConversion"/>
  </si>
  <si>
    <t>Wuxi Railway Station</t>
    <phoneticPr fontId="2" type="noConversion"/>
  </si>
  <si>
    <t>Railway Authority</t>
    <phoneticPr fontId="2" type="noConversion"/>
  </si>
  <si>
    <t>Fixed Freight Cost</t>
    <phoneticPr fontId="1" type="noConversion"/>
  </si>
  <si>
    <t>Transit Duty</t>
    <phoneticPr fontId="1" type="noConversion"/>
  </si>
  <si>
    <t>HCM Airport</t>
  </si>
  <si>
    <t>HCM Port</t>
  </si>
  <si>
    <t>HCM Warehouse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</si>
</sst>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5" fontId="0" fillId="0" borderId="0" xfId="0" applyNumberFormat="1" applyAlignment="1">
      <alignment vertical="center"/>
    </xf>
    <xf numFmtId="0" fontId="0" fillId="4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7" borderId="1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147638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3" name="Button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3AE67287-0135-4499-816C-D3F6B80E17D6}"/>
            </a:ext>
          </a:extLst>
        </xdr:cNvPr>
        <xdr:cNvSpPr/>
      </xdr:nvSpPr>
      <xdr:spPr bwMode="auto">
        <a:xfrm>
          <a:off x="1982788" y="14288"/>
          <a:ext cx="1681162" cy="40005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n-SG" sz="1100" b="0" i="0" u="none" strike="noStrike" baseline="0">
              <a:solidFill>
                <a:srgbClr val="000000"/>
              </a:solidFill>
              <a:latin typeface="等线"/>
              <a:ea typeface="等线"/>
            </a:rPr>
            <a:t>Write Cost CSV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8"/>
  <sheetViews>
    <sheetView tabSelected="1" topLeftCell="A27" workbookViewId="0">
      <selection activeCell="E63" sqref="E63"/>
    </sheetView>
  </sheetViews>
  <sheetFormatPr defaultRowHeight="15"/>
  <cols>
    <col min="2" max="2" width="18.85546875" customWidth="1"/>
    <col min="3" max="3" width="21" customWidth="1"/>
    <col min="7" max="7" width="13.5703125" customWidth="1"/>
  </cols>
  <sheetData>
    <row r="1" spans="1:25" ht="75">
      <c r="A1" s="2" t="s">
        <v>71</v>
      </c>
      <c r="B1" s="2" t="s">
        <v>0</v>
      </c>
      <c r="C1" s="2" t="s">
        <v>1</v>
      </c>
      <c r="D1" s="2" t="s">
        <v>72</v>
      </c>
      <c r="E1" s="2" t="s">
        <v>2</v>
      </c>
      <c r="F1" s="2" t="s">
        <v>3</v>
      </c>
      <c r="G1" s="5" t="s">
        <v>93</v>
      </c>
      <c r="H1" s="5" t="s">
        <v>83</v>
      </c>
      <c r="I1" s="5" t="s">
        <v>84</v>
      </c>
      <c r="J1" s="5" t="s">
        <v>85</v>
      </c>
      <c r="K1" s="5" t="s">
        <v>4</v>
      </c>
      <c r="L1" s="5" t="s">
        <v>5</v>
      </c>
      <c r="M1" s="7" t="s">
        <v>6</v>
      </c>
      <c r="N1" s="8" t="s">
        <v>94</v>
      </c>
      <c r="O1" s="3" t="s">
        <v>86</v>
      </c>
      <c r="P1" s="3" t="s">
        <v>77</v>
      </c>
      <c r="Q1" s="3" t="s">
        <v>7</v>
      </c>
      <c r="R1" s="3" t="s">
        <v>8</v>
      </c>
      <c r="S1" s="6" t="s">
        <v>9</v>
      </c>
      <c r="T1" s="6" t="s">
        <v>10</v>
      </c>
      <c r="U1" s="6" t="s">
        <v>11</v>
      </c>
      <c r="V1" s="6" t="s">
        <v>12</v>
      </c>
      <c r="W1" s="6" t="s">
        <v>13</v>
      </c>
      <c r="X1" s="6" t="s">
        <v>14</v>
      </c>
      <c r="Y1" s="6" t="s">
        <v>15</v>
      </c>
    </row>
    <row r="2" spans="1:25">
      <c r="A2" s="1">
        <v>1</v>
      </c>
      <c r="B2" s="1" t="s">
        <v>16</v>
      </c>
      <c r="C2" s="1" t="s">
        <v>17</v>
      </c>
      <c r="D2" s="1">
        <v>67</v>
      </c>
      <c r="E2" t="s">
        <v>18</v>
      </c>
      <c r="F2" t="s">
        <v>19</v>
      </c>
      <c r="G2" s="1">
        <v>300</v>
      </c>
      <c r="H2" s="1">
        <v>300</v>
      </c>
      <c r="I2" s="1">
        <v>400</v>
      </c>
      <c r="J2" s="1">
        <v>180</v>
      </c>
      <c r="K2" s="1">
        <v>20</v>
      </c>
      <c r="L2" s="1">
        <v>0</v>
      </c>
      <c r="M2" s="1"/>
      <c r="N2" s="1">
        <v>2E-3</v>
      </c>
      <c r="O2" s="1">
        <v>24</v>
      </c>
      <c r="P2" s="1">
        <v>48</v>
      </c>
      <c r="Q2" s="1">
        <v>0</v>
      </c>
      <c r="R2" s="1">
        <v>120</v>
      </c>
      <c r="S2" s="1">
        <v>1</v>
      </c>
      <c r="T2" s="1">
        <v>0</v>
      </c>
      <c r="U2" s="1">
        <v>1</v>
      </c>
      <c r="V2" s="1">
        <v>0</v>
      </c>
      <c r="W2" s="1">
        <v>0</v>
      </c>
      <c r="X2" s="1">
        <v>0</v>
      </c>
      <c r="Y2" s="1">
        <v>0</v>
      </c>
    </row>
    <row r="3" spans="1:25">
      <c r="A3" s="1">
        <v>2</v>
      </c>
      <c r="B3" s="1" t="s">
        <v>17</v>
      </c>
      <c r="C3" s="1" t="s">
        <v>16</v>
      </c>
      <c r="D3" s="1">
        <v>67</v>
      </c>
      <c r="E3" t="s">
        <v>18</v>
      </c>
      <c r="F3" t="s">
        <v>19</v>
      </c>
      <c r="G3" s="1">
        <v>150</v>
      </c>
      <c r="H3" s="1">
        <v>300</v>
      </c>
      <c r="I3" s="1">
        <v>400</v>
      </c>
      <c r="J3" s="1">
        <v>180</v>
      </c>
      <c r="K3" s="1">
        <v>20</v>
      </c>
      <c r="L3" s="1">
        <v>0</v>
      </c>
      <c r="M3" s="1"/>
      <c r="N3" s="1">
        <v>1E-3</v>
      </c>
      <c r="O3" s="1">
        <v>24</v>
      </c>
      <c r="P3" s="1">
        <v>48</v>
      </c>
      <c r="Q3" s="1">
        <v>0</v>
      </c>
      <c r="R3" s="1">
        <v>120</v>
      </c>
      <c r="S3" s="1">
        <v>1</v>
      </c>
      <c r="T3" s="1">
        <v>0</v>
      </c>
      <c r="U3" s="1">
        <v>1</v>
      </c>
      <c r="V3" s="1">
        <v>0</v>
      </c>
      <c r="W3" s="1">
        <v>0</v>
      </c>
      <c r="X3" s="1">
        <v>0</v>
      </c>
      <c r="Y3" s="1">
        <v>0</v>
      </c>
    </row>
    <row r="4" spans="1:25">
      <c r="A4" s="1">
        <v>3</v>
      </c>
      <c r="B4" s="1" t="s">
        <v>20</v>
      </c>
      <c r="C4" t="s">
        <v>21</v>
      </c>
      <c r="D4" s="1">
        <v>34</v>
      </c>
      <c r="E4" t="s">
        <v>18</v>
      </c>
      <c r="F4" t="s">
        <v>19</v>
      </c>
      <c r="G4" s="1">
        <v>50</v>
      </c>
      <c r="H4" s="1">
        <v>280</v>
      </c>
      <c r="I4" s="1">
        <v>200</v>
      </c>
      <c r="J4" s="1">
        <v>150</v>
      </c>
      <c r="K4" s="1">
        <v>20</v>
      </c>
      <c r="L4" s="1">
        <v>0</v>
      </c>
      <c r="M4" s="1"/>
      <c r="N4" s="1">
        <v>0</v>
      </c>
      <c r="O4" s="1">
        <v>24</v>
      </c>
      <c r="P4" s="1">
        <v>48</v>
      </c>
      <c r="Q4" s="1">
        <v>0</v>
      </c>
      <c r="R4" s="1">
        <v>24</v>
      </c>
      <c r="S4" s="1">
        <v>0</v>
      </c>
      <c r="T4" s="1">
        <v>1</v>
      </c>
      <c r="U4" s="1">
        <v>0</v>
      </c>
      <c r="V4" s="1">
        <v>1</v>
      </c>
      <c r="W4" s="1">
        <v>0</v>
      </c>
      <c r="X4" s="1">
        <v>1</v>
      </c>
      <c r="Y4" s="1">
        <v>0</v>
      </c>
    </row>
    <row r="5" spans="1:25">
      <c r="A5" s="1">
        <v>4</v>
      </c>
      <c r="B5" s="1" t="s">
        <v>22</v>
      </c>
      <c r="C5" s="1" t="s">
        <v>20</v>
      </c>
      <c r="D5" s="1">
        <v>34</v>
      </c>
      <c r="E5" t="s">
        <v>18</v>
      </c>
      <c r="F5" t="s">
        <v>19</v>
      </c>
      <c r="G5" s="1">
        <v>50</v>
      </c>
      <c r="H5" s="1">
        <v>280</v>
      </c>
      <c r="I5" s="1">
        <v>200</v>
      </c>
      <c r="J5" s="1">
        <v>150</v>
      </c>
      <c r="K5" s="1">
        <v>20</v>
      </c>
      <c r="L5" s="1">
        <v>0</v>
      </c>
      <c r="M5" s="1"/>
      <c r="N5" s="1">
        <v>1E-3</v>
      </c>
      <c r="O5" s="1">
        <v>24</v>
      </c>
      <c r="P5" s="1">
        <v>48</v>
      </c>
      <c r="Q5" s="1">
        <v>0</v>
      </c>
      <c r="R5" s="1">
        <v>24</v>
      </c>
      <c r="S5" s="1">
        <v>0</v>
      </c>
      <c r="T5" s="1">
        <v>1</v>
      </c>
      <c r="U5" s="1">
        <v>0</v>
      </c>
      <c r="V5" s="1">
        <v>1</v>
      </c>
      <c r="W5" s="1">
        <v>0</v>
      </c>
      <c r="X5" s="1">
        <v>1</v>
      </c>
      <c r="Y5" s="1">
        <v>0</v>
      </c>
    </row>
    <row r="6" spans="1:25">
      <c r="A6" s="1">
        <v>5</v>
      </c>
      <c r="B6" s="1" t="s">
        <v>23</v>
      </c>
      <c r="C6" t="s">
        <v>21</v>
      </c>
      <c r="D6" s="1">
        <v>67</v>
      </c>
      <c r="E6" t="s">
        <v>18</v>
      </c>
      <c r="F6" t="s">
        <v>19</v>
      </c>
      <c r="G6" s="1">
        <v>300</v>
      </c>
      <c r="H6" s="1">
        <v>180</v>
      </c>
      <c r="I6" s="1">
        <v>400</v>
      </c>
      <c r="J6" s="1">
        <v>130</v>
      </c>
      <c r="K6" s="1">
        <v>20</v>
      </c>
      <c r="L6" s="1">
        <v>0</v>
      </c>
      <c r="M6" s="1"/>
      <c r="N6" s="1">
        <v>0</v>
      </c>
      <c r="O6" s="1">
        <v>24</v>
      </c>
      <c r="P6" s="1">
        <v>48</v>
      </c>
      <c r="Q6" s="1">
        <v>0</v>
      </c>
      <c r="R6" s="1">
        <f>R3-24</f>
        <v>96</v>
      </c>
      <c r="S6" s="1">
        <v>0</v>
      </c>
      <c r="T6" s="1">
        <v>0</v>
      </c>
      <c r="U6" s="1">
        <v>1</v>
      </c>
      <c r="V6" s="1">
        <v>0</v>
      </c>
      <c r="W6" s="1">
        <v>0</v>
      </c>
      <c r="X6" s="1">
        <v>1</v>
      </c>
      <c r="Y6" s="1">
        <v>0</v>
      </c>
    </row>
    <row r="7" spans="1:25">
      <c r="A7" s="1">
        <v>6</v>
      </c>
      <c r="B7" s="1" t="s">
        <v>22</v>
      </c>
      <c r="C7" s="1" t="s">
        <v>23</v>
      </c>
      <c r="D7" s="1">
        <v>67</v>
      </c>
      <c r="E7" t="s">
        <v>18</v>
      </c>
      <c r="F7" t="s">
        <v>19</v>
      </c>
      <c r="G7" s="1">
        <v>150</v>
      </c>
      <c r="H7" s="1">
        <v>180</v>
      </c>
      <c r="I7" s="1">
        <v>400</v>
      </c>
      <c r="J7" s="1">
        <v>130</v>
      </c>
      <c r="K7" s="1">
        <v>20</v>
      </c>
      <c r="L7" s="1">
        <v>0</v>
      </c>
      <c r="M7" s="1"/>
      <c r="N7" s="1">
        <v>2E-3</v>
      </c>
      <c r="O7" s="1">
        <v>24</v>
      </c>
      <c r="P7" s="1">
        <v>48</v>
      </c>
      <c r="Q7" s="1">
        <v>0</v>
      </c>
      <c r="R7" s="1">
        <v>96</v>
      </c>
      <c r="S7" s="1">
        <v>0</v>
      </c>
      <c r="T7" s="1">
        <v>0</v>
      </c>
      <c r="U7" s="1">
        <v>1</v>
      </c>
      <c r="V7" s="1">
        <v>0</v>
      </c>
      <c r="W7" s="1">
        <v>0</v>
      </c>
      <c r="X7" s="1">
        <v>1</v>
      </c>
      <c r="Y7" s="1">
        <v>0</v>
      </c>
    </row>
    <row r="8" spans="1:25">
      <c r="A8" s="1">
        <v>7</v>
      </c>
      <c r="B8" s="1" t="s">
        <v>23</v>
      </c>
      <c r="C8" t="s">
        <v>24</v>
      </c>
      <c r="D8" s="1">
        <v>34</v>
      </c>
      <c r="E8" t="s">
        <v>18</v>
      </c>
      <c r="F8" t="s">
        <v>19</v>
      </c>
      <c r="G8" s="1">
        <v>100</v>
      </c>
      <c r="H8" s="1">
        <v>150</v>
      </c>
      <c r="I8" s="1">
        <v>80</v>
      </c>
      <c r="J8" s="1">
        <v>100</v>
      </c>
      <c r="K8" s="1">
        <v>20</v>
      </c>
      <c r="L8" s="1">
        <v>0</v>
      </c>
      <c r="M8" s="1"/>
      <c r="N8" s="1">
        <v>0</v>
      </c>
      <c r="O8" s="1">
        <v>24</v>
      </c>
      <c r="P8" s="1">
        <v>48</v>
      </c>
      <c r="Q8" s="1">
        <v>0</v>
      </c>
      <c r="R8" s="1">
        <v>5</v>
      </c>
      <c r="S8" s="1">
        <v>1</v>
      </c>
      <c r="T8" s="1">
        <v>0</v>
      </c>
      <c r="U8" s="1">
        <v>1</v>
      </c>
      <c r="V8" s="1">
        <v>0</v>
      </c>
      <c r="W8" s="1">
        <v>1</v>
      </c>
      <c r="X8" s="1">
        <v>0</v>
      </c>
      <c r="Y8" s="1">
        <v>1</v>
      </c>
    </row>
    <row r="9" spans="1:25">
      <c r="A9" s="1">
        <v>8</v>
      </c>
      <c r="B9" s="1" t="s">
        <v>24</v>
      </c>
      <c r="C9" s="1" t="s">
        <v>23</v>
      </c>
      <c r="D9" s="1">
        <v>34</v>
      </c>
      <c r="E9" t="s">
        <v>18</v>
      </c>
      <c r="F9" t="s">
        <v>19</v>
      </c>
      <c r="G9" s="1">
        <v>100</v>
      </c>
      <c r="H9" s="1">
        <v>150</v>
      </c>
      <c r="I9" s="1">
        <v>80</v>
      </c>
      <c r="J9" s="1">
        <v>100</v>
      </c>
      <c r="K9" s="1">
        <v>20</v>
      </c>
      <c r="L9" s="1">
        <v>0</v>
      </c>
      <c r="M9" s="1"/>
      <c r="N9" s="1">
        <v>0</v>
      </c>
      <c r="O9" s="1">
        <v>24</v>
      </c>
      <c r="P9" s="1">
        <v>48</v>
      </c>
      <c r="Q9" s="1">
        <v>0</v>
      </c>
      <c r="R9" s="1">
        <v>5</v>
      </c>
      <c r="S9" s="1">
        <v>1</v>
      </c>
      <c r="T9" s="1">
        <v>0</v>
      </c>
      <c r="U9" s="1">
        <v>1</v>
      </c>
      <c r="V9" s="1">
        <v>0</v>
      </c>
      <c r="W9" s="1">
        <v>1</v>
      </c>
      <c r="X9" s="1">
        <v>0</v>
      </c>
      <c r="Y9" s="1">
        <v>1</v>
      </c>
    </row>
    <row r="10" spans="1:25">
      <c r="A10" s="1">
        <v>9</v>
      </c>
      <c r="B10" s="1" t="s">
        <v>25</v>
      </c>
      <c r="C10" s="1" t="s">
        <v>26</v>
      </c>
      <c r="D10" s="1">
        <v>7</v>
      </c>
      <c r="E10" t="s">
        <v>27</v>
      </c>
      <c r="F10" t="s">
        <v>28</v>
      </c>
      <c r="G10" s="1">
        <f>G2*3</f>
        <v>900</v>
      </c>
      <c r="H10" s="1">
        <v>600</v>
      </c>
      <c r="I10" s="1">
        <v>600</v>
      </c>
      <c r="J10" s="1">
        <v>180</v>
      </c>
      <c r="K10" s="1">
        <v>25</v>
      </c>
      <c r="L10" s="1">
        <v>0</v>
      </c>
      <c r="M10" s="1"/>
      <c r="N10" s="1">
        <v>2E-3</v>
      </c>
      <c r="O10" s="1">
        <v>24</v>
      </c>
      <c r="P10" s="1">
        <v>8</v>
      </c>
      <c r="Q10" s="1">
        <v>0</v>
      </c>
      <c r="R10" s="1">
        <v>5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</row>
    <row r="11" spans="1:25">
      <c r="A11" s="1">
        <v>10</v>
      </c>
      <c r="B11" s="1" t="s">
        <v>26</v>
      </c>
      <c r="C11" s="1" t="s">
        <v>25</v>
      </c>
      <c r="D11" s="1">
        <v>7</v>
      </c>
      <c r="E11" t="s">
        <v>27</v>
      </c>
      <c r="F11" t="s">
        <v>28</v>
      </c>
      <c r="G11" s="1">
        <f>G3*3</f>
        <v>450</v>
      </c>
      <c r="H11" s="1">
        <v>600</v>
      </c>
      <c r="I11" s="1">
        <v>600</v>
      </c>
      <c r="J11" s="1">
        <v>180</v>
      </c>
      <c r="K11" s="1">
        <v>25</v>
      </c>
      <c r="L11" s="1">
        <v>0</v>
      </c>
      <c r="M11" s="1"/>
      <c r="N11" s="1">
        <v>1E-3</v>
      </c>
      <c r="O11" s="1">
        <v>24</v>
      </c>
      <c r="P11" s="1">
        <v>8</v>
      </c>
      <c r="Q11" s="1">
        <v>0</v>
      </c>
      <c r="R11" s="1">
        <v>5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</row>
    <row r="12" spans="1:25">
      <c r="A12" s="1">
        <v>11</v>
      </c>
      <c r="B12" s="1" t="s">
        <v>25</v>
      </c>
      <c r="C12" t="s">
        <v>29</v>
      </c>
      <c r="D12" s="1">
        <v>7</v>
      </c>
      <c r="E12" t="s">
        <v>27</v>
      </c>
      <c r="F12" t="s">
        <v>28</v>
      </c>
      <c r="G12" s="1">
        <f>G4*3</f>
        <v>150</v>
      </c>
      <c r="H12" s="1">
        <f>280*2</f>
        <v>560</v>
      </c>
      <c r="I12" s="1">
        <v>400</v>
      </c>
      <c r="J12" s="1">
        <v>150</v>
      </c>
      <c r="K12" s="1">
        <v>25</v>
      </c>
      <c r="L12" s="1">
        <v>0</v>
      </c>
      <c r="M12" s="1"/>
      <c r="N12" s="1">
        <v>0</v>
      </c>
      <c r="O12" s="1">
        <v>24</v>
      </c>
      <c r="P12" s="1">
        <v>8</v>
      </c>
      <c r="Q12" s="1">
        <v>0</v>
      </c>
      <c r="R12" s="1">
        <v>2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</row>
    <row r="13" spans="1:25">
      <c r="A13" s="1">
        <v>12</v>
      </c>
      <c r="B13" t="s">
        <v>29</v>
      </c>
      <c r="C13" s="1" t="s">
        <v>25</v>
      </c>
      <c r="D13" s="1">
        <v>7</v>
      </c>
      <c r="E13" t="s">
        <v>27</v>
      </c>
      <c r="F13" t="s">
        <v>28</v>
      </c>
      <c r="G13" s="1" t="e">
        <f>#REF!*3</f>
        <v>#REF!</v>
      </c>
      <c r="H13" s="1">
        <f>280*2</f>
        <v>560</v>
      </c>
      <c r="I13" s="1">
        <v>400</v>
      </c>
      <c r="J13" s="1">
        <v>150</v>
      </c>
      <c r="K13" s="1">
        <v>25</v>
      </c>
      <c r="L13" s="1">
        <v>0</v>
      </c>
      <c r="M13" s="1"/>
      <c r="N13" s="1">
        <v>1E-3</v>
      </c>
      <c r="O13" s="1">
        <v>24</v>
      </c>
      <c r="P13" s="1">
        <v>8</v>
      </c>
      <c r="Q13" s="1">
        <v>0</v>
      </c>
      <c r="R13" s="1">
        <v>2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</row>
    <row r="14" spans="1:25">
      <c r="A14" s="1">
        <v>13</v>
      </c>
      <c r="B14" s="1" t="s">
        <v>26</v>
      </c>
      <c r="C14" t="s">
        <v>29</v>
      </c>
      <c r="D14" s="1">
        <v>7</v>
      </c>
      <c r="E14" t="s">
        <v>27</v>
      </c>
      <c r="F14" t="s">
        <v>28</v>
      </c>
      <c r="G14" s="1">
        <f>G6*3</f>
        <v>900</v>
      </c>
      <c r="H14" s="1">
        <f>180*2</f>
        <v>360</v>
      </c>
      <c r="I14" s="1">
        <v>600</v>
      </c>
      <c r="J14" s="1">
        <v>130</v>
      </c>
      <c r="K14" s="1">
        <v>25</v>
      </c>
      <c r="L14" s="1">
        <v>0</v>
      </c>
      <c r="M14" s="1"/>
      <c r="N14" s="1">
        <v>0</v>
      </c>
      <c r="O14" s="1">
        <v>24</v>
      </c>
      <c r="P14" s="1">
        <v>8</v>
      </c>
      <c r="Q14" s="1">
        <v>0</v>
      </c>
      <c r="R14" s="1">
        <v>4.5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</row>
    <row r="15" spans="1:25">
      <c r="A15" s="1">
        <v>14</v>
      </c>
      <c r="B15" t="s">
        <v>29</v>
      </c>
      <c r="C15" s="1" t="s">
        <v>26</v>
      </c>
      <c r="D15" s="1">
        <v>7</v>
      </c>
      <c r="E15" t="s">
        <v>27</v>
      </c>
      <c r="F15" t="s">
        <v>28</v>
      </c>
      <c r="G15" s="1" t="e">
        <f>#REF!*3</f>
        <v>#REF!</v>
      </c>
      <c r="H15" s="1">
        <f>180*2</f>
        <v>360</v>
      </c>
      <c r="I15" s="1">
        <v>600</v>
      </c>
      <c r="J15" s="1">
        <v>130</v>
      </c>
      <c r="K15" s="1">
        <v>25</v>
      </c>
      <c r="L15" s="1">
        <v>0</v>
      </c>
      <c r="M15" s="1"/>
      <c r="N15" s="1">
        <v>2E-3</v>
      </c>
      <c r="O15" s="1">
        <v>24</v>
      </c>
      <c r="P15" s="1">
        <v>8</v>
      </c>
      <c r="Q15" s="1">
        <v>0</v>
      </c>
      <c r="R15" s="1">
        <v>4.5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</row>
    <row r="16" spans="1:25">
      <c r="A16" s="1">
        <v>15</v>
      </c>
      <c r="B16" t="s">
        <v>30</v>
      </c>
      <c r="C16" t="s">
        <v>31</v>
      </c>
      <c r="D16" s="1">
        <v>7</v>
      </c>
      <c r="E16" t="s">
        <v>27</v>
      </c>
      <c r="F16" t="s">
        <v>28</v>
      </c>
      <c r="G16" s="1">
        <v>2000</v>
      </c>
      <c r="H16" s="1">
        <v>700</v>
      </c>
      <c r="I16" s="1">
        <v>800</v>
      </c>
      <c r="J16" s="1">
        <v>200</v>
      </c>
      <c r="K16" s="1">
        <v>25</v>
      </c>
      <c r="L16" s="1">
        <v>0</v>
      </c>
      <c r="M16" s="1"/>
      <c r="N16" s="1">
        <v>2E-3</v>
      </c>
      <c r="O16" s="1">
        <v>24</v>
      </c>
      <c r="P16" s="1">
        <v>8</v>
      </c>
      <c r="Q16" s="1">
        <v>0</v>
      </c>
      <c r="R16" s="1">
        <v>7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</row>
    <row r="17" spans="1:25">
      <c r="A17" s="1">
        <v>16</v>
      </c>
      <c r="B17" t="s">
        <v>31</v>
      </c>
      <c r="C17" t="s">
        <v>30</v>
      </c>
      <c r="D17" s="1">
        <v>7</v>
      </c>
      <c r="E17" t="s">
        <v>27</v>
      </c>
      <c r="F17" t="s">
        <v>28</v>
      </c>
      <c r="G17" s="1">
        <v>2000</v>
      </c>
      <c r="H17" s="1">
        <v>700</v>
      </c>
      <c r="I17" s="1">
        <v>800</v>
      </c>
      <c r="J17" s="1">
        <v>200</v>
      </c>
      <c r="K17" s="1">
        <v>25</v>
      </c>
      <c r="L17" s="1">
        <v>0</v>
      </c>
      <c r="M17" s="1"/>
      <c r="N17" s="1">
        <v>1E-3</v>
      </c>
      <c r="O17" s="1">
        <v>24</v>
      </c>
      <c r="P17" s="1">
        <v>8</v>
      </c>
      <c r="Q17" s="1">
        <v>0</v>
      </c>
      <c r="R17" s="1">
        <v>7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</row>
    <row r="18" spans="1:25">
      <c r="A18" s="1">
        <v>17</v>
      </c>
      <c r="B18" t="s">
        <v>29</v>
      </c>
      <c r="C18" t="s">
        <v>31</v>
      </c>
      <c r="D18" s="1">
        <v>7</v>
      </c>
      <c r="E18" t="s">
        <v>27</v>
      </c>
      <c r="F18" t="s">
        <v>28</v>
      </c>
      <c r="G18" s="1">
        <v>1800</v>
      </c>
      <c r="H18" s="1">
        <v>700</v>
      </c>
      <c r="I18" s="1">
        <v>800</v>
      </c>
      <c r="J18" s="1">
        <v>190</v>
      </c>
      <c r="K18" s="1">
        <v>25</v>
      </c>
      <c r="L18" s="1">
        <v>0</v>
      </c>
      <c r="M18" s="1"/>
      <c r="N18" s="1">
        <v>2E-3</v>
      </c>
      <c r="O18" s="1">
        <v>24</v>
      </c>
      <c r="P18" s="1">
        <v>8</v>
      </c>
      <c r="Q18" s="1">
        <v>0</v>
      </c>
      <c r="R18" s="1">
        <v>6.5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</row>
    <row r="19" spans="1:25">
      <c r="A19" s="1">
        <v>18</v>
      </c>
      <c r="B19" t="s">
        <v>31</v>
      </c>
      <c r="C19" t="s">
        <v>29</v>
      </c>
      <c r="D19" s="1">
        <v>7</v>
      </c>
      <c r="E19" t="s">
        <v>27</v>
      </c>
      <c r="F19" t="s">
        <v>28</v>
      </c>
      <c r="G19" s="1">
        <v>1800</v>
      </c>
      <c r="H19" s="1">
        <v>700</v>
      </c>
      <c r="I19" s="1">
        <v>800</v>
      </c>
      <c r="J19" s="1">
        <v>190</v>
      </c>
      <c r="K19" s="1">
        <v>25</v>
      </c>
      <c r="L19" s="1">
        <v>0</v>
      </c>
      <c r="M19" s="1"/>
      <c r="N19" s="1">
        <v>0</v>
      </c>
      <c r="O19" s="1">
        <v>24</v>
      </c>
      <c r="P19" s="1">
        <v>8</v>
      </c>
      <c r="Q19" s="1">
        <v>0</v>
      </c>
      <c r="R19" s="1">
        <v>6.5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</row>
    <row r="20" spans="1:25">
      <c r="A20" s="1">
        <v>19</v>
      </c>
      <c r="B20" t="s">
        <v>90</v>
      </c>
      <c r="C20" t="s">
        <v>91</v>
      </c>
      <c r="D20" s="1">
        <v>34</v>
      </c>
      <c r="E20" t="s">
        <v>92</v>
      </c>
      <c r="F20" t="s">
        <v>32</v>
      </c>
      <c r="G20" s="1">
        <v>80</v>
      </c>
      <c r="H20" s="1">
        <v>100</v>
      </c>
      <c r="I20" s="1">
        <v>100</v>
      </c>
      <c r="J20" s="1">
        <v>50</v>
      </c>
      <c r="K20" s="1">
        <v>15</v>
      </c>
      <c r="L20" s="1">
        <v>0</v>
      </c>
      <c r="M20" s="1"/>
      <c r="N20" s="1">
        <v>0</v>
      </c>
      <c r="O20" s="1">
        <v>24</v>
      </c>
      <c r="P20" s="1">
        <v>24</v>
      </c>
      <c r="Q20" s="1">
        <v>0</v>
      </c>
      <c r="R20" s="1">
        <v>36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</row>
    <row r="21" spans="1:25">
      <c r="A21" s="1">
        <v>20</v>
      </c>
      <c r="B21" t="s">
        <v>91</v>
      </c>
      <c r="C21" t="s">
        <v>90</v>
      </c>
      <c r="D21" s="1">
        <v>34</v>
      </c>
      <c r="E21" t="s">
        <v>92</v>
      </c>
      <c r="F21" t="s">
        <v>32</v>
      </c>
      <c r="G21" s="1">
        <v>80</v>
      </c>
      <c r="H21" s="1">
        <v>100</v>
      </c>
      <c r="I21" s="1">
        <v>100</v>
      </c>
      <c r="J21" s="1">
        <v>50</v>
      </c>
      <c r="K21" s="1">
        <v>15</v>
      </c>
      <c r="L21" s="1">
        <v>0</v>
      </c>
      <c r="M21" s="1"/>
      <c r="N21" s="1">
        <v>0</v>
      </c>
      <c r="O21" s="1">
        <v>24</v>
      </c>
      <c r="P21" s="1">
        <v>24</v>
      </c>
      <c r="Q21" s="1">
        <v>0</v>
      </c>
      <c r="R21" s="1">
        <v>36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</row>
    <row r="22" spans="1:25">
      <c r="A22" s="1">
        <v>21</v>
      </c>
      <c r="B22" s="1" t="s">
        <v>75</v>
      </c>
      <c r="C22" t="s">
        <v>76</v>
      </c>
      <c r="D22" s="1">
        <v>34</v>
      </c>
      <c r="E22" t="s">
        <v>33</v>
      </c>
      <c r="F22" t="s">
        <v>32</v>
      </c>
      <c r="G22" s="1">
        <v>100</v>
      </c>
      <c r="H22" s="1">
        <v>500</v>
      </c>
      <c r="I22" s="1">
        <v>200</v>
      </c>
      <c r="J22" s="1">
        <v>150</v>
      </c>
      <c r="K22" s="1">
        <v>30</v>
      </c>
      <c r="L22" s="1">
        <v>0</v>
      </c>
      <c r="M22" s="1"/>
      <c r="N22" s="1">
        <v>0</v>
      </c>
      <c r="O22" s="1">
        <v>24</v>
      </c>
      <c r="P22" s="1">
        <v>48</v>
      </c>
      <c r="Q22" s="1">
        <v>0</v>
      </c>
      <c r="R22" s="1">
        <v>96</v>
      </c>
      <c r="S22" s="1">
        <v>1</v>
      </c>
      <c r="T22" s="1">
        <v>1</v>
      </c>
      <c r="U22" s="1">
        <v>1</v>
      </c>
      <c r="V22" s="1">
        <v>0</v>
      </c>
      <c r="W22" s="1">
        <v>0</v>
      </c>
      <c r="X22" s="1">
        <v>1</v>
      </c>
      <c r="Y22" s="1">
        <v>0</v>
      </c>
    </row>
    <row r="23" spans="1:25">
      <c r="A23" s="1">
        <v>22</v>
      </c>
      <c r="B23" t="s">
        <v>76</v>
      </c>
      <c r="C23" s="1" t="s">
        <v>75</v>
      </c>
      <c r="D23" s="1">
        <v>34</v>
      </c>
      <c r="E23" t="s">
        <v>33</v>
      </c>
      <c r="F23" t="s">
        <v>32</v>
      </c>
      <c r="G23" s="1">
        <v>100</v>
      </c>
      <c r="H23" s="1">
        <v>500</v>
      </c>
      <c r="I23" s="1">
        <v>200</v>
      </c>
      <c r="J23" s="1">
        <v>150</v>
      </c>
      <c r="K23" s="1">
        <v>30</v>
      </c>
      <c r="L23" s="1">
        <v>0</v>
      </c>
      <c r="M23" s="1"/>
      <c r="N23" s="1">
        <v>1E-3</v>
      </c>
      <c r="O23" s="1">
        <v>24</v>
      </c>
      <c r="P23" s="1">
        <v>48</v>
      </c>
      <c r="Q23" s="1">
        <v>0</v>
      </c>
      <c r="R23" s="1">
        <v>96</v>
      </c>
      <c r="S23" s="1">
        <v>1</v>
      </c>
      <c r="T23" s="1">
        <v>1</v>
      </c>
      <c r="U23" s="1">
        <v>1</v>
      </c>
      <c r="V23" s="1">
        <v>0</v>
      </c>
      <c r="W23" s="1">
        <v>0</v>
      </c>
      <c r="X23" s="1">
        <v>1</v>
      </c>
      <c r="Y23" s="1">
        <v>0</v>
      </c>
    </row>
    <row r="24" spans="1:25">
      <c r="A24" s="1">
        <v>23</v>
      </c>
      <c r="B24" s="1" t="s">
        <v>34</v>
      </c>
      <c r="C24" t="s">
        <v>20</v>
      </c>
      <c r="D24" s="1">
        <v>34</v>
      </c>
      <c r="E24" s="1" t="s">
        <v>35</v>
      </c>
      <c r="F24" t="s">
        <v>36</v>
      </c>
      <c r="G24" s="1">
        <v>100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20</v>
      </c>
      <c r="N24" s="1">
        <v>0</v>
      </c>
      <c r="O24" s="1">
        <v>4</v>
      </c>
      <c r="P24" s="1">
        <v>0</v>
      </c>
      <c r="Q24" s="1">
        <v>0</v>
      </c>
      <c r="R24" s="1">
        <v>2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</row>
    <row r="25" spans="1:25">
      <c r="A25" s="1">
        <v>24</v>
      </c>
      <c r="B25" t="s">
        <v>20</v>
      </c>
      <c r="C25" s="1" t="s">
        <v>34</v>
      </c>
      <c r="D25" s="1">
        <v>34</v>
      </c>
      <c r="E25" s="1" t="s">
        <v>35</v>
      </c>
      <c r="F25" t="s">
        <v>36</v>
      </c>
      <c r="G25" s="1">
        <v>100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/>
      <c r="N25" s="1">
        <v>0</v>
      </c>
      <c r="O25" s="1">
        <v>4</v>
      </c>
      <c r="P25" s="1">
        <v>0</v>
      </c>
      <c r="Q25" s="1">
        <v>0</v>
      </c>
      <c r="R25" s="1">
        <v>2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</row>
    <row r="26" spans="1:25">
      <c r="A26" s="1">
        <v>25</v>
      </c>
      <c r="B26" s="1" t="s">
        <v>34</v>
      </c>
      <c r="C26" s="1" t="s">
        <v>25</v>
      </c>
      <c r="D26" s="1">
        <v>34</v>
      </c>
      <c r="E26" s="1" t="s">
        <v>35</v>
      </c>
      <c r="F26" t="s">
        <v>36</v>
      </c>
      <c r="G26" s="1">
        <v>100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20</v>
      </c>
      <c r="N26" s="1">
        <v>0</v>
      </c>
      <c r="O26" s="1">
        <v>4</v>
      </c>
      <c r="P26" s="1">
        <v>0</v>
      </c>
      <c r="Q26" s="1">
        <v>0</v>
      </c>
      <c r="R26" s="1">
        <v>2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</row>
    <row r="27" spans="1:25">
      <c r="A27" s="1">
        <v>26</v>
      </c>
      <c r="B27" s="1" t="s">
        <v>25</v>
      </c>
      <c r="C27" s="1" t="s">
        <v>34</v>
      </c>
      <c r="D27" s="1">
        <v>34</v>
      </c>
      <c r="E27" s="1" t="s">
        <v>35</v>
      </c>
      <c r="F27" t="s">
        <v>36</v>
      </c>
      <c r="G27" s="1">
        <v>100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/>
      <c r="N27" s="1">
        <v>0</v>
      </c>
      <c r="O27" s="1">
        <v>4</v>
      </c>
      <c r="P27" s="1">
        <v>0</v>
      </c>
      <c r="Q27" s="1">
        <v>0</v>
      </c>
      <c r="R27" s="1">
        <v>2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</row>
    <row r="28" spans="1:25">
      <c r="A28" s="1">
        <v>27</v>
      </c>
      <c r="B28" s="1" t="s">
        <v>34</v>
      </c>
      <c r="C28" s="1" t="s">
        <v>75</v>
      </c>
      <c r="D28" s="1">
        <v>34</v>
      </c>
      <c r="E28" s="1" t="s">
        <v>35</v>
      </c>
      <c r="F28" t="s">
        <v>36</v>
      </c>
      <c r="G28" s="1">
        <v>100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20</v>
      </c>
      <c r="N28" s="1">
        <v>0</v>
      </c>
      <c r="O28" s="1">
        <v>4</v>
      </c>
      <c r="P28" s="1">
        <v>0</v>
      </c>
      <c r="Q28" s="1">
        <v>0</v>
      </c>
      <c r="R28" s="1">
        <v>2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</row>
    <row r="29" spans="1:25">
      <c r="A29" s="1">
        <v>28</v>
      </c>
      <c r="B29" s="1" t="s">
        <v>75</v>
      </c>
      <c r="C29" s="1" t="s">
        <v>34</v>
      </c>
      <c r="D29" s="1">
        <v>34</v>
      </c>
      <c r="E29" s="1" t="s">
        <v>35</v>
      </c>
      <c r="F29" t="s">
        <v>36</v>
      </c>
      <c r="G29" s="1">
        <v>100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/>
      <c r="N29" s="1">
        <v>0</v>
      </c>
      <c r="O29" s="1">
        <v>4</v>
      </c>
      <c r="P29" s="1">
        <v>0</v>
      </c>
      <c r="Q29" s="1">
        <v>0</v>
      </c>
      <c r="R29" s="1">
        <v>2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</row>
    <row r="30" spans="1:25">
      <c r="A30" s="1">
        <v>29</v>
      </c>
      <c r="B30" s="1" t="s">
        <v>37</v>
      </c>
      <c r="C30" t="s">
        <v>21</v>
      </c>
      <c r="D30" s="1">
        <v>34</v>
      </c>
      <c r="E30" s="1" t="s">
        <v>35</v>
      </c>
      <c r="F30" t="s">
        <v>36</v>
      </c>
      <c r="G30" s="1">
        <v>80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10</v>
      </c>
      <c r="N30" s="1">
        <v>0</v>
      </c>
      <c r="O30" s="1">
        <v>4</v>
      </c>
      <c r="P30" s="1">
        <v>0</v>
      </c>
      <c r="Q30" s="1">
        <v>0</v>
      </c>
      <c r="R30" s="1">
        <v>3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</row>
    <row r="31" spans="1:25">
      <c r="A31" s="1">
        <v>30</v>
      </c>
      <c r="B31" t="s">
        <v>21</v>
      </c>
      <c r="C31" s="1" t="s">
        <v>37</v>
      </c>
      <c r="D31" s="1">
        <v>34</v>
      </c>
      <c r="E31" s="1" t="s">
        <v>35</v>
      </c>
      <c r="F31" t="s">
        <v>36</v>
      </c>
      <c r="G31" s="1">
        <v>80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/>
      <c r="N31" s="1">
        <v>0</v>
      </c>
      <c r="O31" s="1">
        <v>4</v>
      </c>
      <c r="P31" s="1">
        <v>0</v>
      </c>
      <c r="Q31" s="1">
        <v>0</v>
      </c>
      <c r="R31" s="1">
        <v>3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</row>
    <row r="32" spans="1:25">
      <c r="A32" s="1">
        <v>31</v>
      </c>
      <c r="B32" s="1" t="s">
        <v>37</v>
      </c>
      <c r="C32" s="1" t="s">
        <v>38</v>
      </c>
      <c r="D32" s="1">
        <v>34</v>
      </c>
      <c r="E32" s="1" t="s">
        <v>35</v>
      </c>
      <c r="F32" t="s">
        <v>36</v>
      </c>
      <c r="G32" s="1">
        <v>80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10</v>
      </c>
      <c r="N32" s="1">
        <v>0</v>
      </c>
      <c r="O32" s="1">
        <v>4</v>
      </c>
      <c r="P32" s="1">
        <v>0</v>
      </c>
      <c r="Q32" s="1">
        <v>0</v>
      </c>
      <c r="R32" s="1">
        <v>3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</row>
    <row r="33" spans="1:25">
      <c r="A33" s="1">
        <v>32</v>
      </c>
      <c r="B33" s="1" t="s">
        <v>38</v>
      </c>
      <c r="C33" s="1" t="s">
        <v>37</v>
      </c>
      <c r="D33" s="1">
        <v>34</v>
      </c>
      <c r="E33" s="1" t="s">
        <v>35</v>
      </c>
      <c r="F33" t="s">
        <v>36</v>
      </c>
      <c r="G33" s="1">
        <v>80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/>
      <c r="N33" s="1">
        <v>0</v>
      </c>
      <c r="O33" s="1">
        <v>4</v>
      </c>
      <c r="P33" s="1">
        <v>0</v>
      </c>
      <c r="Q33" s="1">
        <v>0</v>
      </c>
      <c r="R33" s="1">
        <v>3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</row>
    <row r="34" spans="1:25">
      <c r="A34" s="1">
        <v>33</v>
      </c>
      <c r="B34" s="1" t="s">
        <v>37</v>
      </c>
      <c r="C34" s="1" t="s">
        <v>76</v>
      </c>
      <c r="D34" s="1">
        <v>34</v>
      </c>
      <c r="E34" s="1" t="s">
        <v>35</v>
      </c>
      <c r="F34" t="s">
        <v>36</v>
      </c>
      <c r="G34" s="1">
        <v>80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10</v>
      </c>
      <c r="N34" s="1">
        <v>0</v>
      </c>
      <c r="O34" s="1">
        <v>4</v>
      </c>
      <c r="P34" s="1">
        <v>0</v>
      </c>
      <c r="Q34" s="1">
        <v>0</v>
      </c>
      <c r="R34" s="1">
        <v>3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</row>
    <row r="35" spans="1:25">
      <c r="A35" s="1">
        <v>34</v>
      </c>
      <c r="B35" s="1" t="s">
        <v>76</v>
      </c>
      <c r="C35" s="1" t="s">
        <v>37</v>
      </c>
      <c r="D35" s="1">
        <v>34</v>
      </c>
      <c r="E35" s="1" t="s">
        <v>35</v>
      </c>
      <c r="F35" t="s">
        <v>36</v>
      </c>
      <c r="G35" s="1">
        <v>80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/>
      <c r="N35" s="1">
        <v>0</v>
      </c>
      <c r="O35" s="1">
        <v>4</v>
      </c>
      <c r="P35" s="1">
        <v>0</v>
      </c>
      <c r="Q35" s="1">
        <v>0</v>
      </c>
      <c r="R35" s="1">
        <v>3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</row>
    <row r="36" spans="1:25">
      <c r="A36" s="1">
        <v>35</v>
      </c>
      <c r="B36" s="1" t="s">
        <v>39</v>
      </c>
      <c r="C36" t="s">
        <v>40</v>
      </c>
      <c r="D36" s="1">
        <v>34</v>
      </c>
      <c r="E36" s="1" t="s">
        <v>35</v>
      </c>
      <c r="F36" t="s">
        <v>36</v>
      </c>
      <c r="G36" s="1">
        <v>80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8</v>
      </c>
      <c r="N36" s="1">
        <v>0</v>
      </c>
      <c r="O36" s="1">
        <v>4</v>
      </c>
      <c r="P36" s="1">
        <v>0</v>
      </c>
      <c r="Q36" s="1">
        <v>0</v>
      </c>
      <c r="R36" s="1">
        <v>3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</row>
    <row r="37" spans="1:25">
      <c r="A37" s="1">
        <v>36</v>
      </c>
      <c r="B37" t="s">
        <v>40</v>
      </c>
      <c r="C37" s="1" t="s">
        <v>39</v>
      </c>
      <c r="D37" s="1">
        <v>34</v>
      </c>
      <c r="E37" s="1" t="s">
        <v>35</v>
      </c>
      <c r="F37" t="s">
        <v>36</v>
      </c>
      <c r="G37" s="1">
        <v>80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/>
      <c r="N37" s="1">
        <v>0</v>
      </c>
      <c r="O37" s="1">
        <v>4</v>
      </c>
      <c r="P37" s="1">
        <v>0</v>
      </c>
      <c r="Q37" s="1">
        <v>0</v>
      </c>
      <c r="R37" s="1">
        <v>3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</row>
    <row r="38" spans="1:25">
      <c r="A38" s="1">
        <v>37</v>
      </c>
      <c r="B38" s="1" t="s">
        <v>39</v>
      </c>
      <c r="C38" s="1" t="s">
        <v>41</v>
      </c>
      <c r="D38" s="1">
        <v>34</v>
      </c>
      <c r="E38" s="1" t="s">
        <v>35</v>
      </c>
      <c r="F38" t="s">
        <v>36</v>
      </c>
      <c r="G38" s="1">
        <v>80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8</v>
      </c>
      <c r="N38" s="1">
        <v>0</v>
      </c>
      <c r="O38" s="1">
        <v>4</v>
      </c>
      <c r="P38" s="1">
        <v>0</v>
      </c>
      <c r="Q38" s="1">
        <v>0</v>
      </c>
      <c r="R38" s="1">
        <v>3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</row>
    <row r="39" spans="1:25">
      <c r="A39" s="1">
        <v>38</v>
      </c>
      <c r="B39" s="1" t="s">
        <v>41</v>
      </c>
      <c r="C39" s="1" t="s">
        <v>39</v>
      </c>
      <c r="D39" s="1">
        <v>34</v>
      </c>
      <c r="E39" s="1" t="s">
        <v>35</v>
      </c>
      <c r="F39" t="s">
        <v>36</v>
      </c>
      <c r="G39" s="1">
        <v>80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/>
      <c r="N39" s="1">
        <v>0</v>
      </c>
      <c r="O39" s="1">
        <v>4</v>
      </c>
      <c r="P39" s="1">
        <v>0</v>
      </c>
      <c r="Q39" s="1">
        <v>0</v>
      </c>
      <c r="R39" s="1">
        <v>3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</row>
    <row r="40" spans="1:25">
      <c r="A40" s="1">
        <v>39</v>
      </c>
      <c r="B40" s="1" t="s">
        <v>39</v>
      </c>
      <c r="C40" s="1" t="s">
        <v>74</v>
      </c>
      <c r="D40" s="1">
        <v>34</v>
      </c>
      <c r="E40" s="1" t="s">
        <v>35</v>
      </c>
      <c r="F40" t="s">
        <v>36</v>
      </c>
      <c r="G40" s="1">
        <v>80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8</v>
      </c>
      <c r="N40" s="1">
        <v>0</v>
      </c>
      <c r="O40" s="1">
        <v>4</v>
      </c>
      <c r="P40" s="1">
        <v>0</v>
      </c>
      <c r="Q40" s="1">
        <v>0</v>
      </c>
      <c r="R40" s="1">
        <v>3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</row>
    <row r="41" spans="1:25">
      <c r="A41" s="1">
        <v>40</v>
      </c>
      <c r="B41" s="1" t="s">
        <v>74</v>
      </c>
      <c r="C41" s="1" t="s">
        <v>39</v>
      </c>
      <c r="D41" s="1">
        <v>34</v>
      </c>
      <c r="E41" s="1" t="s">
        <v>35</v>
      </c>
      <c r="F41" t="s">
        <v>36</v>
      </c>
      <c r="G41" s="1">
        <v>100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/>
      <c r="N41" s="1">
        <v>0</v>
      </c>
      <c r="O41" s="1">
        <v>4</v>
      </c>
      <c r="P41" s="1">
        <v>0</v>
      </c>
      <c r="Q41" s="1">
        <v>0</v>
      </c>
      <c r="R41" s="1">
        <v>3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</row>
    <row r="42" spans="1:25">
      <c r="A42" s="1">
        <v>41</v>
      </c>
      <c r="B42" s="1" t="s">
        <v>42</v>
      </c>
      <c r="C42" t="s">
        <v>17</v>
      </c>
      <c r="D42" s="1">
        <v>34</v>
      </c>
      <c r="E42" s="1" t="s">
        <v>35</v>
      </c>
      <c r="F42" t="s">
        <v>36</v>
      </c>
      <c r="G42" s="1">
        <v>100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15</v>
      </c>
      <c r="N42" s="1">
        <v>0</v>
      </c>
      <c r="O42" s="1">
        <v>4</v>
      </c>
      <c r="P42" s="1">
        <v>0</v>
      </c>
      <c r="Q42" s="1">
        <v>0</v>
      </c>
      <c r="R42" s="1">
        <v>3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</row>
    <row r="43" spans="1:25">
      <c r="A43" s="1">
        <v>42</v>
      </c>
      <c r="B43" t="s">
        <v>17</v>
      </c>
      <c r="C43" s="1" t="s">
        <v>42</v>
      </c>
      <c r="D43" s="1">
        <v>34</v>
      </c>
      <c r="E43" s="1" t="s">
        <v>35</v>
      </c>
      <c r="F43" t="s">
        <v>36</v>
      </c>
      <c r="G43" s="1">
        <v>100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/>
      <c r="N43" s="1">
        <v>0</v>
      </c>
      <c r="O43" s="1">
        <v>4</v>
      </c>
      <c r="P43" s="1">
        <v>0</v>
      </c>
      <c r="Q43" s="1">
        <v>0</v>
      </c>
      <c r="R43" s="1">
        <v>3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</row>
    <row r="44" spans="1:25">
      <c r="A44" s="1">
        <v>43</v>
      </c>
      <c r="B44" s="1" t="s">
        <v>42</v>
      </c>
      <c r="C44" s="1" t="s">
        <v>43</v>
      </c>
      <c r="D44" s="1">
        <v>34</v>
      </c>
      <c r="E44" s="1" t="s">
        <v>35</v>
      </c>
      <c r="F44" t="s">
        <v>36</v>
      </c>
      <c r="G44" s="1">
        <v>100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15</v>
      </c>
      <c r="N44" s="1">
        <v>0</v>
      </c>
      <c r="O44" s="1">
        <v>4</v>
      </c>
      <c r="P44" s="1">
        <v>0</v>
      </c>
      <c r="Q44" s="1">
        <v>0</v>
      </c>
      <c r="R44" s="1">
        <v>3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</row>
    <row r="45" spans="1:25">
      <c r="A45" s="1">
        <v>44</v>
      </c>
      <c r="B45" s="1" t="s">
        <v>43</v>
      </c>
      <c r="C45" s="1" t="s">
        <v>42</v>
      </c>
      <c r="D45" s="1">
        <v>34</v>
      </c>
      <c r="E45" s="1" t="s">
        <v>35</v>
      </c>
      <c r="F45" t="s">
        <v>36</v>
      </c>
      <c r="G45" s="1">
        <v>100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/>
      <c r="N45" s="1">
        <v>0</v>
      </c>
      <c r="O45" s="1">
        <v>4</v>
      </c>
      <c r="P45" s="1">
        <v>0</v>
      </c>
      <c r="Q45" s="1">
        <v>0</v>
      </c>
      <c r="R45" s="1">
        <v>3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</row>
    <row r="46" spans="1:25">
      <c r="A46" s="1">
        <v>45</v>
      </c>
      <c r="B46" s="1" t="s">
        <v>42</v>
      </c>
      <c r="C46" s="1" t="s">
        <v>73</v>
      </c>
      <c r="D46" s="1">
        <v>34</v>
      </c>
      <c r="E46" s="1" t="s">
        <v>35</v>
      </c>
      <c r="F46" t="s">
        <v>36</v>
      </c>
      <c r="G46" s="1">
        <v>100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15</v>
      </c>
      <c r="N46" s="1">
        <v>0</v>
      </c>
      <c r="O46" s="1">
        <v>4</v>
      </c>
      <c r="P46" s="1">
        <v>0</v>
      </c>
      <c r="Q46" s="1">
        <v>0</v>
      </c>
      <c r="R46" s="1">
        <v>3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</row>
    <row r="47" spans="1:25">
      <c r="A47" s="1">
        <v>46</v>
      </c>
      <c r="B47" s="1" t="s">
        <v>73</v>
      </c>
      <c r="C47" s="1" t="s">
        <v>42</v>
      </c>
      <c r="D47" s="1">
        <v>34</v>
      </c>
      <c r="E47" s="1" t="s">
        <v>35</v>
      </c>
      <c r="F47" t="s">
        <v>36</v>
      </c>
      <c r="G47" s="1">
        <v>100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/>
      <c r="N47" s="1">
        <v>0</v>
      </c>
      <c r="O47" s="1">
        <v>4</v>
      </c>
      <c r="P47" s="1">
        <v>0</v>
      </c>
      <c r="Q47" s="1">
        <v>0</v>
      </c>
      <c r="R47" s="1">
        <v>3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</row>
    <row r="48" spans="1:25">
      <c r="A48" s="1">
        <v>47</v>
      </c>
      <c r="B48" s="1" t="s">
        <v>34</v>
      </c>
      <c r="C48" s="1" t="s">
        <v>44</v>
      </c>
      <c r="D48" s="1">
        <v>34</v>
      </c>
      <c r="E48" s="1" t="s">
        <v>35</v>
      </c>
      <c r="F48" t="s">
        <v>36</v>
      </c>
      <c r="G48" s="1">
        <v>150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20</v>
      </c>
      <c r="N48" s="1">
        <v>0</v>
      </c>
      <c r="O48" s="1">
        <v>4</v>
      </c>
      <c r="P48" s="1">
        <v>0</v>
      </c>
      <c r="Q48" s="1">
        <v>0</v>
      </c>
      <c r="R48" s="1">
        <v>6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</row>
    <row r="49" spans="1:25">
      <c r="A49" s="1">
        <v>48</v>
      </c>
      <c r="B49" s="1" t="s">
        <v>44</v>
      </c>
      <c r="C49" s="1" t="s">
        <v>34</v>
      </c>
      <c r="D49" s="1">
        <v>34</v>
      </c>
      <c r="E49" s="1" t="s">
        <v>35</v>
      </c>
      <c r="F49" t="s">
        <v>36</v>
      </c>
      <c r="G49" s="1">
        <v>150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10</v>
      </c>
      <c r="N49" s="1">
        <v>1E-3</v>
      </c>
      <c r="O49" s="1">
        <v>4</v>
      </c>
      <c r="P49" s="1">
        <v>0</v>
      </c>
      <c r="Q49" s="1">
        <v>0</v>
      </c>
      <c r="R49" s="1">
        <v>6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</row>
    <row r="50" spans="1:25">
      <c r="A50" s="1">
        <v>49</v>
      </c>
      <c r="B50" s="1" t="s">
        <v>45</v>
      </c>
      <c r="C50" s="1" t="s">
        <v>46</v>
      </c>
      <c r="D50" s="1">
        <v>34</v>
      </c>
      <c r="E50" s="1" t="s">
        <v>35</v>
      </c>
      <c r="F50" t="s">
        <v>36</v>
      </c>
      <c r="G50" s="1">
        <v>125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15</v>
      </c>
      <c r="N50" s="1">
        <v>0</v>
      </c>
      <c r="O50" s="1">
        <v>4</v>
      </c>
      <c r="P50" s="1">
        <v>0</v>
      </c>
      <c r="Q50" s="1">
        <v>0</v>
      </c>
      <c r="R50" s="1">
        <v>4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</row>
    <row r="51" spans="1:25">
      <c r="A51" s="1">
        <v>50</v>
      </c>
      <c r="B51" s="1" t="s">
        <v>46</v>
      </c>
      <c r="C51" s="1" t="s">
        <v>45</v>
      </c>
      <c r="D51" s="1">
        <v>34</v>
      </c>
      <c r="E51" s="1" t="s">
        <v>35</v>
      </c>
      <c r="F51" t="s">
        <v>36</v>
      </c>
      <c r="G51" s="1">
        <v>125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8</v>
      </c>
      <c r="N51" s="1">
        <v>0</v>
      </c>
      <c r="O51" s="1">
        <v>4</v>
      </c>
      <c r="P51" s="1">
        <v>0</v>
      </c>
      <c r="Q51" s="1">
        <v>0</v>
      </c>
      <c r="R51" s="1">
        <v>4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</row>
    <row r="52" spans="1:25">
      <c r="A52" s="1">
        <v>51</v>
      </c>
      <c r="B52" t="s">
        <v>95</v>
      </c>
      <c r="C52" t="s">
        <v>30</v>
      </c>
      <c r="D52" s="1">
        <v>7</v>
      </c>
      <c r="E52" t="s">
        <v>27</v>
      </c>
      <c r="F52" t="s">
        <v>28</v>
      </c>
      <c r="G52" s="1">
        <v>2000</v>
      </c>
      <c r="H52" s="1">
        <v>700</v>
      </c>
      <c r="I52" s="1">
        <v>800</v>
      </c>
      <c r="J52" s="1">
        <v>200</v>
      </c>
      <c r="K52" s="1">
        <v>25</v>
      </c>
      <c r="L52" s="1">
        <v>0</v>
      </c>
      <c r="M52" s="1"/>
      <c r="N52" s="1">
        <v>1E-3</v>
      </c>
      <c r="O52" s="1">
        <v>24</v>
      </c>
      <c r="P52" s="1">
        <v>8</v>
      </c>
      <c r="Q52" s="1">
        <v>0</v>
      </c>
      <c r="R52" s="1">
        <v>7</v>
      </c>
      <c r="S52" s="1">
        <v>1</v>
      </c>
      <c r="T52" s="1">
        <v>1</v>
      </c>
      <c r="U52" s="1">
        <v>1</v>
      </c>
      <c r="V52" s="1">
        <v>1</v>
      </c>
      <c r="W52" s="1">
        <v>1</v>
      </c>
      <c r="X52" s="1">
        <v>1</v>
      </c>
      <c r="Y52" s="1">
        <v>1</v>
      </c>
    </row>
    <row r="53" spans="1:25">
      <c r="A53" s="1">
        <v>52</v>
      </c>
      <c r="B53" s="1" t="s">
        <v>95</v>
      </c>
      <c r="C53" s="1" t="s">
        <v>97</v>
      </c>
      <c r="D53" s="1">
        <v>34</v>
      </c>
      <c r="E53" s="1" t="s">
        <v>35</v>
      </c>
      <c r="F53" t="s">
        <v>36</v>
      </c>
      <c r="G53" s="1">
        <v>80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/>
      <c r="N53" s="1">
        <v>0</v>
      </c>
      <c r="O53" s="1">
        <v>4</v>
      </c>
      <c r="P53" s="1">
        <v>0</v>
      </c>
      <c r="Q53" s="1">
        <v>0</v>
      </c>
      <c r="R53" s="1">
        <v>3</v>
      </c>
      <c r="S53" s="1">
        <v>1</v>
      </c>
      <c r="T53" s="1">
        <v>1</v>
      </c>
      <c r="U53" s="1">
        <v>1</v>
      </c>
      <c r="V53" s="1">
        <v>1</v>
      </c>
      <c r="W53" s="1">
        <v>1</v>
      </c>
      <c r="X53" s="1">
        <v>1</v>
      </c>
      <c r="Y53" s="1">
        <v>1</v>
      </c>
    </row>
    <row r="54" spans="1:25">
      <c r="A54" s="1">
        <v>53</v>
      </c>
      <c r="B54" s="1" t="s">
        <v>96</v>
      </c>
      <c r="C54" s="1" t="s">
        <v>23</v>
      </c>
      <c r="D54" s="1">
        <v>34</v>
      </c>
      <c r="E54" t="s">
        <v>18</v>
      </c>
      <c r="F54" t="s">
        <v>19</v>
      </c>
      <c r="G54" s="1">
        <v>100</v>
      </c>
      <c r="H54" s="1">
        <v>150</v>
      </c>
      <c r="I54" s="1">
        <v>80</v>
      </c>
      <c r="J54" s="1">
        <v>100</v>
      </c>
      <c r="K54" s="1">
        <v>20</v>
      </c>
      <c r="L54" s="1">
        <v>0</v>
      </c>
      <c r="M54" s="1"/>
      <c r="N54" s="1">
        <v>0</v>
      </c>
      <c r="O54" s="1">
        <v>24</v>
      </c>
      <c r="P54" s="1">
        <v>48</v>
      </c>
      <c r="Q54" s="1">
        <v>0</v>
      </c>
      <c r="R54" s="1">
        <v>5</v>
      </c>
      <c r="S54" s="1">
        <v>1</v>
      </c>
      <c r="T54" s="1">
        <v>0</v>
      </c>
      <c r="U54" s="1">
        <v>1</v>
      </c>
      <c r="V54" s="1">
        <v>0</v>
      </c>
      <c r="W54" s="1">
        <v>1</v>
      </c>
      <c r="X54" s="1">
        <v>0</v>
      </c>
      <c r="Y54" s="1">
        <v>1</v>
      </c>
    </row>
    <row r="55" spans="1:25">
      <c r="A55" s="1">
        <v>54</v>
      </c>
      <c r="B55" t="s">
        <v>96</v>
      </c>
      <c r="C55" s="1" t="s">
        <v>97</v>
      </c>
      <c r="D55" s="1">
        <v>34</v>
      </c>
      <c r="E55" s="1" t="s">
        <v>35</v>
      </c>
      <c r="F55" t="s">
        <v>36</v>
      </c>
      <c r="G55" s="1">
        <v>80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/>
      <c r="N55" s="1">
        <v>0</v>
      </c>
      <c r="O55" s="1">
        <v>4</v>
      </c>
      <c r="P55" s="1">
        <v>0</v>
      </c>
      <c r="Q55" s="1">
        <v>0</v>
      </c>
      <c r="R55" s="1">
        <v>3</v>
      </c>
      <c r="S55" s="1">
        <v>1</v>
      </c>
      <c r="T55" s="1">
        <v>1</v>
      </c>
      <c r="U55" s="1">
        <v>1</v>
      </c>
      <c r="V55" s="1">
        <v>1</v>
      </c>
      <c r="W55" s="1">
        <v>1</v>
      </c>
      <c r="X55" s="1">
        <v>1</v>
      </c>
      <c r="Y55" s="1">
        <v>1</v>
      </c>
    </row>
    <row r="56" spans="1:25">
      <c r="A56" s="1">
        <v>55</v>
      </c>
      <c r="B56" s="1" t="s">
        <v>97</v>
      </c>
      <c r="C56" t="s">
        <v>96</v>
      </c>
      <c r="D56" s="1">
        <v>34</v>
      </c>
      <c r="E56" s="1" t="s">
        <v>35</v>
      </c>
      <c r="F56" t="s">
        <v>36</v>
      </c>
      <c r="G56" s="1">
        <v>80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8</v>
      </c>
      <c r="N56" s="1">
        <v>0</v>
      </c>
      <c r="O56" s="1">
        <v>4</v>
      </c>
      <c r="P56" s="1">
        <v>0</v>
      </c>
      <c r="Q56" s="1">
        <v>0</v>
      </c>
      <c r="R56" s="1">
        <v>3</v>
      </c>
      <c r="S56" s="1">
        <v>1</v>
      </c>
      <c r="T56" s="1">
        <v>1</v>
      </c>
      <c r="U56" s="1">
        <v>1</v>
      </c>
      <c r="V56" s="1">
        <v>1</v>
      </c>
      <c r="W56" s="1">
        <v>1</v>
      </c>
      <c r="X56" s="1">
        <v>1</v>
      </c>
      <c r="Y56" s="1">
        <v>1</v>
      </c>
    </row>
    <row r="57" spans="1:25">
      <c r="A57" s="1">
        <v>56</v>
      </c>
      <c r="B57" s="1" t="s">
        <v>97</v>
      </c>
      <c r="C57" s="1" t="s">
        <v>95</v>
      </c>
      <c r="D57" s="1">
        <v>34</v>
      </c>
      <c r="E57" s="1" t="s">
        <v>35</v>
      </c>
      <c r="F57" t="s">
        <v>36</v>
      </c>
      <c r="G57" s="1">
        <v>80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8</v>
      </c>
      <c r="N57" s="1">
        <v>0</v>
      </c>
      <c r="O57" s="1">
        <v>4</v>
      </c>
      <c r="P57" s="1">
        <v>0</v>
      </c>
      <c r="Q57" s="1">
        <v>0</v>
      </c>
      <c r="R57" s="1">
        <v>3</v>
      </c>
      <c r="S57" s="1">
        <v>1</v>
      </c>
      <c r="T57" s="1">
        <v>1</v>
      </c>
      <c r="U57" s="1">
        <v>1</v>
      </c>
      <c r="V57" s="1">
        <v>1</v>
      </c>
      <c r="W57" s="1">
        <v>1</v>
      </c>
      <c r="X57" s="1">
        <v>1</v>
      </c>
      <c r="Y57" s="1">
        <v>1</v>
      </c>
    </row>
    <row r="58" spans="1:25">
      <c r="A58" s="1">
        <v>57</v>
      </c>
      <c r="B58" t="s">
        <v>95</v>
      </c>
      <c r="C58" t="s">
        <v>43</v>
      </c>
      <c r="D58" s="1">
        <v>7</v>
      </c>
      <c r="E58" t="s">
        <v>27</v>
      </c>
      <c r="F58" t="s">
        <v>28</v>
      </c>
      <c r="G58" s="1">
        <v>2000</v>
      </c>
      <c r="H58" s="1">
        <v>700</v>
      </c>
      <c r="I58" s="1">
        <v>800</v>
      </c>
      <c r="J58" s="1">
        <v>200</v>
      </c>
      <c r="K58" s="1">
        <v>25</v>
      </c>
      <c r="L58" s="1">
        <v>0</v>
      </c>
      <c r="M58" s="1"/>
      <c r="N58" s="1">
        <v>1E-3</v>
      </c>
      <c r="O58" s="1">
        <v>24</v>
      </c>
      <c r="P58" s="1">
        <v>8</v>
      </c>
      <c r="Q58" s="1">
        <v>0</v>
      </c>
      <c r="R58" s="1">
        <v>7</v>
      </c>
      <c r="S58" s="1">
        <v>1</v>
      </c>
      <c r="T58" s="1">
        <v>1</v>
      </c>
      <c r="U58" s="1">
        <v>1</v>
      </c>
      <c r="V58" s="1">
        <v>1</v>
      </c>
      <c r="W58" s="1">
        <v>1</v>
      </c>
      <c r="X58" s="1">
        <v>1</v>
      </c>
      <c r="Y58" s="1">
        <v>1</v>
      </c>
    </row>
  </sheetData>
  <autoFilter ref="A1:Y51" xr:uid="{00000000-0001-0000-0000-000000000000}">
    <sortState xmlns:xlrd2="http://schemas.microsoft.com/office/spreadsheetml/2017/richdata2" ref="A2:Y58">
      <sortCondition ref="A1:A51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B6D8F-4709-427A-AB8F-ADB062E73CFD}">
  <dimension ref="A1:O9"/>
  <sheetViews>
    <sheetView workbookViewId="0">
      <selection activeCell="C6" sqref="C6"/>
    </sheetView>
  </sheetViews>
  <sheetFormatPr defaultRowHeight="15"/>
  <sheetData>
    <row r="1" spans="1:15">
      <c r="A1" s="1" t="s">
        <v>70</v>
      </c>
      <c r="B1" s="1" t="s">
        <v>79</v>
      </c>
      <c r="C1" s="1" t="s">
        <v>80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78</v>
      </c>
      <c r="M1" s="1" t="s">
        <v>81</v>
      </c>
      <c r="N1" s="1" t="s">
        <v>87</v>
      </c>
      <c r="O1" s="1" t="s">
        <v>82</v>
      </c>
    </row>
    <row r="2" spans="1:15">
      <c r="A2" s="1">
        <v>1</v>
      </c>
      <c r="B2" s="1" t="s">
        <v>55</v>
      </c>
      <c r="C2" s="1" t="s">
        <v>46</v>
      </c>
      <c r="D2" s="1" t="s">
        <v>56</v>
      </c>
      <c r="E2" s="1">
        <v>50000</v>
      </c>
      <c r="F2" s="1">
        <v>21000</v>
      </c>
      <c r="G2" s="1">
        <v>34</v>
      </c>
      <c r="H2" s="1" t="s">
        <v>57</v>
      </c>
      <c r="I2" s="1" t="s">
        <v>58</v>
      </c>
      <c r="J2" s="1" t="s">
        <v>59</v>
      </c>
      <c r="K2" s="1" t="s">
        <v>60</v>
      </c>
      <c r="L2" s="4">
        <v>43132</v>
      </c>
      <c r="M2" s="4">
        <v>43156</v>
      </c>
      <c r="N2" s="4" t="s">
        <v>88</v>
      </c>
      <c r="O2" s="1">
        <v>0.03</v>
      </c>
    </row>
    <row r="3" spans="1:15">
      <c r="A3" s="1">
        <v>2</v>
      </c>
      <c r="B3" s="1" t="s">
        <v>44</v>
      </c>
      <c r="C3" s="1" t="s">
        <v>45</v>
      </c>
      <c r="D3" s="1" t="s">
        <v>61</v>
      </c>
      <c r="E3" s="1">
        <v>10000</v>
      </c>
      <c r="F3" s="1">
        <v>20000</v>
      </c>
      <c r="G3" s="1">
        <v>67</v>
      </c>
      <c r="H3" s="1" t="s">
        <v>57</v>
      </c>
      <c r="I3" s="1" t="s">
        <v>58</v>
      </c>
      <c r="J3" s="1" t="s">
        <v>62</v>
      </c>
      <c r="K3" s="1" t="s">
        <v>60</v>
      </c>
      <c r="L3" s="4">
        <v>43133</v>
      </c>
      <c r="M3" s="4">
        <v>43154</v>
      </c>
      <c r="N3" s="4" t="s">
        <v>88</v>
      </c>
      <c r="O3" s="1">
        <v>0.01</v>
      </c>
    </row>
    <row r="4" spans="1:15">
      <c r="A4" s="1">
        <v>3</v>
      </c>
      <c r="B4" s="1" t="s">
        <v>55</v>
      </c>
      <c r="C4" s="1" t="s">
        <v>45</v>
      </c>
      <c r="D4" s="1" t="s">
        <v>63</v>
      </c>
      <c r="E4" s="1">
        <v>12000</v>
      </c>
      <c r="F4" s="1">
        <v>20000</v>
      </c>
      <c r="G4" s="1">
        <v>67</v>
      </c>
      <c r="H4" s="1" t="s">
        <v>57</v>
      </c>
      <c r="I4" s="1" t="s">
        <v>58</v>
      </c>
      <c r="J4" s="1" t="s">
        <v>59</v>
      </c>
      <c r="K4" s="1" t="s">
        <v>60</v>
      </c>
      <c r="L4" s="4">
        <v>43134</v>
      </c>
      <c r="M4" s="4">
        <v>43154</v>
      </c>
      <c r="N4" s="4" t="s">
        <v>88</v>
      </c>
      <c r="O4" s="1">
        <v>0.01</v>
      </c>
    </row>
    <row r="5" spans="1:15">
      <c r="A5" s="1">
        <v>4</v>
      </c>
      <c r="B5" s="1" t="s">
        <v>55</v>
      </c>
      <c r="C5" s="1" t="s">
        <v>45</v>
      </c>
      <c r="D5" s="1" t="s">
        <v>64</v>
      </c>
      <c r="E5" s="1">
        <v>800000</v>
      </c>
      <c r="F5" s="1">
        <v>20</v>
      </c>
      <c r="G5" s="1">
        <v>7</v>
      </c>
      <c r="H5" s="1" t="s">
        <v>57</v>
      </c>
      <c r="I5" s="1" t="s">
        <v>58</v>
      </c>
      <c r="J5" s="1" t="s">
        <v>59</v>
      </c>
      <c r="K5" s="1" t="s">
        <v>60</v>
      </c>
      <c r="L5" s="4">
        <v>43135</v>
      </c>
      <c r="M5" s="4">
        <v>43155</v>
      </c>
      <c r="N5" s="4" t="s">
        <v>88</v>
      </c>
      <c r="O5" s="1">
        <v>0.1</v>
      </c>
    </row>
    <row r="6" spans="1:15">
      <c r="A6" s="1">
        <v>5</v>
      </c>
      <c r="B6" s="1" t="s">
        <v>46</v>
      </c>
      <c r="C6" s="1" t="s">
        <v>44</v>
      </c>
      <c r="D6" s="1" t="s">
        <v>65</v>
      </c>
      <c r="E6" s="1">
        <v>700000</v>
      </c>
      <c r="F6" s="1">
        <v>5000</v>
      </c>
      <c r="G6" s="1">
        <v>50</v>
      </c>
      <c r="H6" s="1" t="s">
        <v>57</v>
      </c>
      <c r="I6" s="1" t="s">
        <v>58</v>
      </c>
      <c r="J6" s="1" t="s">
        <v>60</v>
      </c>
      <c r="K6" s="1" t="s">
        <v>66</v>
      </c>
      <c r="L6" s="4">
        <v>43136</v>
      </c>
      <c r="M6" s="4">
        <v>43153</v>
      </c>
      <c r="N6" s="4" t="s">
        <v>88</v>
      </c>
      <c r="O6" s="1">
        <v>0.15</v>
      </c>
    </row>
    <row r="7" spans="1:15">
      <c r="A7" s="1">
        <v>6</v>
      </c>
      <c r="B7" s="1" t="s">
        <v>45</v>
      </c>
      <c r="C7" s="1" t="s">
        <v>55</v>
      </c>
      <c r="D7" s="1" t="s">
        <v>67</v>
      </c>
      <c r="E7" s="1">
        <v>30000</v>
      </c>
      <c r="F7" s="1">
        <v>25000</v>
      </c>
      <c r="G7" s="1">
        <v>67</v>
      </c>
      <c r="H7" s="1" t="s">
        <v>57</v>
      </c>
      <c r="I7" s="1" t="s">
        <v>58</v>
      </c>
      <c r="J7" s="1" t="s">
        <v>60</v>
      </c>
      <c r="K7" s="1" t="s">
        <v>68</v>
      </c>
      <c r="L7" s="4">
        <v>43137</v>
      </c>
      <c r="M7" s="4">
        <v>43154</v>
      </c>
      <c r="N7" s="4" t="s">
        <v>88</v>
      </c>
      <c r="O7" s="1">
        <v>0.01</v>
      </c>
    </row>
    <row r="8" spans="1:15">
      <c r="A8" s="1">
        <v>7</v>
      </c>
      <c r="B8" s="1" t="s">
        <v>44</v>
      </c>
      <c r="C8" s="1" t="s">
        <v>55</v>
      </c>
      <c r="D8" s="1" t="s">
        <v>69</v>
      </c>
      <c r="E8" s="1">
        <v>10000</v>
      </c>
      <c r="F8" s="1">
        <v>10000</v>
      </c>
      <c r="G8" s="1">
        <v>34</v>
      </c>
      <c r="H8" s="1" t="s">
        <v>57</v>
      </c>
      <c r="I8" s="1" t="s">
        <v>58</v>
      </c>
      <c r="J8" s="1" t="s">
        <v>66</v>
      </c>
      <c r="K8" s="1" t="s">
        <v>68</v>
      </c>
      <c r="L8" s="4">
        <v>43138</v>
      </c>
      <c r="M8" s="4">
        <v>43155</v>
      </c>
      <c r="N8" s="4" t="s">
        <v>88</v>
      </c>
      <c r="O8" s="1">
        <v>0.01</v>
      </c>
    </row>
    <row r="9" spans="1:15">
      <c r="A9" s="1">
        <v>8</v>
      </c>
      <c r="B9" s="1" t="s">
        <v>46</v>
      </c>
      <c r="C9" s="1" t="s">
        <v>45</v>
      </c>
      <c r="D9" s="1" t="s">
        <v>61</v>
      </c>
      <c r="E9" s="1">
        <v>10000</v>
      </c>
      <c r="F9" s="1">
        <v>20000</v>
      </c>
      <c r="G9" s="1">
        <v>67</v>
      </c>
      <c r="H9" s="1" t="s">
        <v>57</v>
      </c>
      <c r="I9" s="1" t="s">
        <v>58</v>
      </c>
      <c r="J9" s="1" t="s">
        <v>60</v>
      </c>
      <c r="K9" s="1" t="s">
        <v>60</v>
      </c>
      <c r="L9" s="4">
        <v>43139</v>
      </c>
      <c r="M9" s="4">
        <v>43156</v>
      </c>
      <c r="N9" s="4" t="s">
        <v>89</v>
      </c>
      <c r="O9" s="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Route Information</vt:lpstr>
      <vt:lpstr>Order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2024-06-07T17:12:29Z</dcterms:modified>
</cp:coreProperties>
</file>