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bin\src\main\resources\"/>
    </mc:Choice>
  </mc:AlternateContent>
  <xr:revisionPtr revIDLastSave="0" documentId="8_{B0FD0624-CBD1-4FA3-8D85-4D039903C636}" xr6:coauthVersionLast="47" xr6:coauthVersionMax="47" xr10:uidLastSave="{00000000-0000-0000-0000-000000000000}"/>
  <bookViews>
    <workbookView xWindow="-120" yWindow="-120" windowWidth="29040" windowHeight="15840" activeTab="1" xr2:uid="{68FE7958-BC57-49F5-AC1F-F5C1A57C91FE}"/>
  </bookViews>
  <sheets>
    <sheet name="(b)(10) Mar2024" sheetId="10" r:id="rId1"/>
    <sheet name="(b)(10)Jan2025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C8" i="10" s="1"/>
  <c r="D2" i="10"/>
  <c r="E2" i="10"/>
  <c r="F2" i="10"/>
  <c r="G2" i="10"/>
  <c r="G8" i="10" s="1"/>
  <c r="H2" i="10"/>
  <c r="I2" i="10"/>
  <c r="J2" i="10"/>
  <c r="J8" i="10" s="1"/>
  <c r="K2" i="10"/>
  <c r="K8" i="10" s="1"/>
  <c r="L2" i="10"/>
  <c r="D8" i="10"/>
  <c r="H8" i="10"/>
  <c r="L8" i="10"/>
  <c r="E8" i="10"/>
  <c r="M7" i="10"/>
  <c r="M5" i="10"/>
  <c r="M4" i="10"/>
  <c r="I8" i="10"/>
  <c r="B8" i="10"/>
  <c r="M8" i="10"/>
  <c r="F8" i="10"/>
  <c r="U6" i="10"/>
  <c r="U5" i="10"/>
  <c r="U6" i="9"/>
  <c r="U5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</calcChain>
</file>

<file path=xl/sharedStrings.xml><?xml version="1.0" encoding="utf-8"?>
<sst xmlns="http://schemas.openxmlformats.org/spreadsheetml/2006/main" count="16" uniqueCount="8">
  <si>
    <t>Requires Update</t>
  </si>
  <si>
    <t>(b)(10) Up-to-Date Progress</t>
  </si>
  <si>
    <t>Fully Up-to-Date</t>
  </si>
  <si>
    <t>Standards Up-to-Date</t>
  </si>
  <si>
    <t>Functionality Up-to-Date</t>
  </si>
  <si>
    <t>Code Sets Up-to-Date</t>
  </si>
  <si>
    <t>% Fully Up-to-Date</t>
  </si>
  <si>
    <t>Total listings for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</si>
</sst>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'(b)(10) Mar2024'!$A$3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A4DD7E-7B2F-4148-BA27-DB1DC9EBF809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664317749769484E-2"/>
                      <c:h val="4.71150412440025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4ED-4870-9121-562370C7F4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DE96BF-7A11-491A-BD35-F95647F97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4ED-4870-9121-562370C7F4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DF0FFD-D6E0-4258-9796-824139132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4ED-4870-9121-562370C7F4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E22842-57B2-4220-AAD5-703917694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ED-4870-9121-562370C7F4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59B114-59C9-43AB-B940-4D250D306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ED-4870-9121-562370C7F4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85EA20-0358-4C84-8D59-838847BCE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ED-4870-9121-562370C7F4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59539-6225-4DA2-8401-DD6158A792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4ED-4870-9121-562370C7F4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2218F0-2F0D-40AE-9472-A9FB65544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ED-4870-9121-562370C7F4E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5689CB-498A-4D83-BD35-30E757FF2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ED-4870-9121-562370C7F4E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96D6ABE-84E4-4D25-A9E8-521F2E646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4ED-4870-9121-562370C7F4E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4A9517-9EF9-4DB0-A0C1-4FE8EA9CC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ED-4870-9121-562370C7F4E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CDAEB9-7D9B-48B9-996F-8450FAB3D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4ED-4870-9121-562370C7F4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'(b)(10) Mar2024'!$B$1:$M$1</c:f>
              <c:numCache>
                <c:formatCode>m/d/yyyy</c:formatCode>
                <c:ptCount val="12"/>
                <c:pt idx="0">
                  <c:v>45027</c:v>
                </c:pt>
                <c:pt idx="1">
                  <c:v>45057</c:v>
                </c:pt>
                <c:pt idx="2">
                  <c:v>45088</c:v>
                </c:pt>
                <c:pt idx="3">
                  <c:v>45118</c:v>
                </c:pt>
                <c:pt idx="4">
                  <c:v>45149</c:v>
                </c:pt>
                <c:pt idx="5">
                  <c:v>45180</c:v>
                </c:pt>
                <c:pt idx="6">
                  <c:v>45210</c:v>
                </c:pt>
                <c:pt idx="7">
                  <c:v>45241</c:v>
                </c:pt>
                <c:pt idx="8">
                  <c:v>45271</c:v>
                </c:pt>
                <c:pt idx="9">
                  <c:v>45302</c:v>
                </c:pt>
                <c:pt idx="10">
                  <c:v>45333</c:v>
                </c:pt>
                <c:pt idx="11">
                  <c:v>45362</c:v>
                </c:pt>
              </c:numCache>
            </c:numRef>
          </c:cat>
          <c:val>
            <c:numRef>
              <c:f>'(b)(10) Mar2024'!$B$3:$M$3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'(b)(10) Mar2024'!$B$8:$M$8</c15:f>
                <c15:dlblRangeCache>
                  <c:ptCount val="12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8">
                    <c:v>#DIV/0!</c:v>
                  </c:pt>
                  <c:pt idx="9">
                    <c:v>#DIV/0!</c:v>
                  </c:pt>
                  <c:pt idx="10">
                    <c:v>#DIV/0!</c:v>
                  </c:pt>
                  <c:pt idx="11">
                    <c:v>11.97%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E4ED-4870-9121-562370C7F4EC}"/>
            </c:ext>
          </c:extLst>
        </c:ser>
        <c:ser>
          <c:idx val="0"/>
          <c:order val="2"/>
          <c:tx>
            <c:strRef>
              <c:f>'(b)(10) Mar2024'!$A$2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'(b)(10) Mar2024'!$B$1:$M$1</c:f>
              <c:numCache>
                <c:formatCode>m/d/yyyy</c:formatCode>
                <c:ptCount val="12"/>
                <c:pt idx="0">
                  <c:v>45027</c:v>
                </c:pt>
                <c:pt idx="1">
                  <c:v>45057</c:v>
                </c:pt>
                <c:pt idx="2">
                  <c:v>45088</c:v>
                </c:pt>
                <c:pt idx="3">
                  <c:v>45118</c:v>
                </c:pt>
                <c:pt idx="4">
                  <c:v>45149</c:v>
                </c:pt>
                <c:pt idx="5">
                  <c:v>45180</c:v>
                </c:pt>
                <c:pt idx="6">
                  <c:v>45210</c:v>
                </c:pt>
                <c:pt idx="7">
                  <c:v>45241</c:v>
                </c:pt>
                <c:pt idx="8">
                  <c:v>45271</c:v>
                </c:pt>
                <c:pt idx="9">
                  <c:v>45302</c:v>
                </c:pt>
                <c:pt idx="10">
                  <c:v>45333</c:v>
                </c:pt>
                <c:pt idx="11">
                  <c:v>45362</c:v>
                </c:pt>
              </c:numCache>
            </c:numRef>
          </c:cat>
          <c:val>
            <c:numRef>
              <c:f>'(b)(10) Mar2024'!$B$2:$M$2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ED-4870-9121-562370C7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6"/>
          <c:order val="0"/>
          <c:tx>
            <c:strRef>
              <c:f>'(b)(10) Mar2024'!$A$7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'(b)(10) Mar2024'!$B$7:$M$7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ED-4870-9121-562370C7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</c:lineChart>
      <c:lineChart>
        <c:grouping val="standard"/>
        <c:varyColors val="0"/>
        <c:ser>
          <c:idx val="2"/>
          <c:order val="4"/>
          <c:tx>
            <c:strRef>
              <c:f>'(b)(10) Mar2024'!$A$3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'(b)(10) Mar2024'!$B$3:$M$3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4ED-4870-9121-562370C7F4EC}"/>
            </c:ext>
          </c:extLst>
        </c:ser>
        <c:ser>
          <c:idx val="4"/>
          <c:order val="5"/>
          <c:tx>
            <c:strRef>
              <c:f>'(b)(10) Mar2024'!$A$4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'(b)(10) Mar2024'!$B$4:$M$4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4ED-4870-9121-562370C7F4EC}"/>
            </c:ext>
          </c:extLst>
        </c:ser>
        <c:ser>
          <c:idx val="5"/>
          <c:order val="6"/>
          <c:tx>
            <c:strRef>
              <c:f>'(b)(10) Mar2024'!$A$5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'(b)(10) Mar2024'!$B$5:$M$5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4ED-4870-9121-562370C7F4EC}"/>
            </c:ext>
          </c:extLst>
        </c:ser>
        <c:ser>
          <c:idx val="7"/>
          <c:order val="7"/>
          <c:tx>
            <c:strRef>
              <c:f>'(b)(10) Mar2024'!$A$6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'(b)(10) Mar2024'!$B$6:$M$6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4ED-4870-9121-562370C7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60560"/>
        <c:axId val="578315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'(b)(10) Mar2024'!$A$8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'(b)(10) Mar2024'!$B$6:$M$6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'(b)(10) Mar2024'!$B$8:$M$8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0.11971830985915492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4ED-4870-9121-562370C7F4EC}"/>
                  </c:ext>
                </c:extLst>
              </c15:ser>
            </c15:filteredLineSeries>
          </c:ext>
        </c:extLst>
      </c:lineChart>
      <c:dateAx>
        <c:axId val="697930415"/>
        <c:scaling>
          <c:orientation val="minMax"/>
          <c:max val="45362"/>
          <c:min val="4502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At val="0"/>
        <c:auto val="1"/>
        <c:lblOffset val="100"/>
        <c:baseTimeUnit val="months"/>
      </c:dateAx>
      <c:valAx>
        <c:axId val="69793748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57831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0560"/>
        <c:crosses val="max"/>
        <c:crossBetween val="between"/>
      </c:valAx>
      <c:catAx>
        <c:axId val="638060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8315296"/>
        <c:crosses val="max"/>
        <c:auto val="1"/>
        <c:lblAlgn val="ctr"/>
        <c:lblOffset val="100"/>
        <c:tickLblSkip val="1"/>
        <c:tickMarkSkip val="1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'(b)(10)Jan2025'!$A$3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664317749769484E-2"/>
                      <c:h val="4.7115041244002551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07-9A5E-4AE0-BE98-E80F1D64B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5E-4AE0-BE98-E80F1D64B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5E-4AE0-BE98-E80F1D64B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5E-4AE0-BE98-E80F1D64B5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5E-4AE0-BE98-E80F1D64B5D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5E-4AE0-BE98-E80F1D64B5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5E-4AE0-BE98-E80F1D64B5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5E-4AE0-BE98-E80F1D64B5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5E-4AE0-BE98-E80F1D64B5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5E-4AE0-BE98-E80F1D64B5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5E-4AE0-BE98-E80F1D64B5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5E-4AE0-BE98-E80F1D64B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'(b)(10)Jan2025'!$B$1:$M$1</c:f>
              <c:numCache>
                <c:formatCode>mmm\-yy</c:formatCode>
                <c:ptCount val="12"/>
              </c:numCache>
            </c:numRef>
          </c:cat>
          <c:val>
            <c:numRef>
              <c:f>'(b)(10)Jan2025'!$B$3:$M$3</c:f>
              <c:numCache>
                <c:formatCode>General</c:formatCode>
                <c:ptCount val="1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'(b)(10)Jan2025'!$B$8:$M$8</c15:f>
                <c15:dlblRangeCache>
                  <c:ptCount val="12"/>
                  <c:pt idx="0">
                    <c:v>#DIV/0!</c:v>
                  </c:pt>
                  <c:pt idx="1">
                    <c:v>#DIV/0!</c:v>
                  </c:pt>
                  <c:pt idx="2">
                    <c:v>#DIV/0!</c:v>
                  </c:pt>
                  <c:pt idx="3">
                    <c:v>#DIV/0!</c:v>
                  </c:pt>
                  <c:pt idx="4">
                    <c:v>#DIV/0!</c:v>
                  </c:pt>
                  <c:pt idx="5">
                    <c:v>#DIV/0!</c:v>
                  </c:pt>
                  <c:pt idx="6">
                    <c:v>#DIV/0!</c:v>
                  </c:pt>
                  <c:pt idx="7">
                    <c:v>#DIV/0!</c:v>
                  </c:pt>
                  <c:pt idx="8">
                    <c:v>#DIV/0!</c:v>
                  </c:pt>
                  <c:pt idx="9">
                    <c:v>#DIV/0!</c:v>
                  </c:pt>
                  <c:pt idx="10">
                    <c:v>#DIV/0!</c:v>
                  </c:pt>
                  <c:pt idx="11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5E-4AE0-BE98-E80F1D64B5D7}"/>
            </c:ext>
          </c:extLst>
        </c:ser>
        <c:ser>
          <c:idx val="0"/>
          <c:order val="2"/>
          <c:tx>
            <c:strRef>
              <c:f>'(b)(10)Jan2025'!$A$2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'(b)(10)Jan2025'!$B$1:$M$1</c:f>
              <c:numCache>
                <c:formatCode>mmm\-yy</c:formatCode>
                <c:ptCount val="12"/>
              </c:numCache>
            </c:numRef>
          </c:cat>
          <c:val>
            <c:numRef>
              <c:f>'(b)(10)Jan2025'!$B$2:$M$2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6"/>
          <c:order val="0"/>
          <c:tx>
            <c:strRef>
              <c:f>'(b)(10)Jan2025'!$A$7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'(b)(10)Jan2025'!$B$7:$M$7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</c:lineChart>
      <c:lineChart>
        <c:grouping val="standard"/>
        <c:varyColors val="0"/>
        <c:ser>
          <c:idx val="2"/>
          <c:order val="4"/>
          <c:tx>
            <c:strRef>
              <c:f>'(b)(10)Jan2025'!$A$3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'(b)(10)Jan2025'!$B$3:$M$3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5E-4AE0-BE98-E80F1D64B5D7}"/>
            </c:ext>
          </c:extLst>
        </c:ser>
        <c:ser>
          <c:idx val="4"/>
          <c:order val="5"/>
          <c:tx>
            <c:strRef>
              <c:f>'(b)(10)Jan2025'!$A$4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'(b)(10)Jan2025'!$B$4:$M$4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5E-4AE0-BE98-E80F1D64B5D7}"/>
            </c:ext>
          </c:extLst>
        </c:ser>
        <c:ser>
          <c:idx val="5"/>
          <c:order val="6"/>
          <c:tx>
            <c:strRef>
              <c:f>'(b)(10)Jan2025'!$A$5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'(b)(10)Jan2025'!$B$5:$M$5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5E-4AE0-BE98-E80F1D64B5D7}"/>
            </c:ext>
          </c:extLst>
        </c:ser>
        <c:ser>
          <c:idx val="7"/>
          <c:order val="7"/>
          <c:tx>
            <c:strRef>
              <c:f>'(b)(10)Jan2025'!$A$6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'(b)(10)Jan2025'!$B$6:$M$6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5E-4AE0-BE98-E80F1D64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60560"/>
        <c:axId val="578315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'(b)(10)Jan2025'!$A$8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'(b)(10)Jan2025'!$B$6:$M$6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'(b)(10)Jan2025'!$B$8:$M$8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5E-4AE0-BE98-E80F1D64B5D7}"/>
                  </c:ext>
                </c:extLst>
              </c15:ser>
            </c15:filteredLineSeries>
          </c:ext>
        </c:extLst>
      </c:lineChart>
      <c:cat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At val="0"/>
        <c:auto val="1"/>
        <c:lblAlgn val="ctr"/>
        <c:lblOffset val="100"/>
        <c:noMultiLvlLbl val="1"/>
      </c:catAx>
      <c:valAx>
        <c:axId val="697937487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57831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0560"/>
        <c:crosses val="max"/>
        <c:crossBetween val="between"/>
      </c:valAx>
      <c:catAx>
        <c:axId val="638060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8315296"/>
        <c:crosses val="max"/>
        <c:auto val="1"/>
        <c:lblAlgn val="ctr"/>
        <c:lblOffset val="100"/>
        <c:tickLblSkip val="1"/>
        <c:tickMarkSkip val="1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1791970</xdr:colOff>
      <xdr:row>11</xdr:row>
      <xdr:rowOff>171450</xdr:rowOff>
    </xdr:from>
    <xdr:to>
      <xdr:col>19</xdr:col>
      <xdr:colOff>501650</xdr:colOff>
      <xdr:row>43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24AF5-7462-43E7-8802-C5C95EBF9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1791970</xdr:colOff>
      <xdr:row>11</xdr:row>
      <xdr:rowOff>171450</xdr:rowOff>
    </xdr:from>
    <xdr:to>
      <xdr:col>19</xdr:col>
      <xdr:colOff>501650</xdr:colOff>
      <xdr:row>43</xdr:row>
      <xdr:rowOff>36830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D0FB-01B5-4D33-A73E-930A29DA7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20B-8CDA-41BD-920A-01520F2ED5A3}">
  <dimension ref="A1:U8"/>
  <sheetViews>
    <sheetView zoomScale="145" zoomScaleNormal="145" workbookViewId="0">
      <selection activeCell="C10" sqref="C10"/>
    </sheetView>
  </sheetViews>
  <sheetFormatPr defaultRowHeight="15" x14ac:dyDescent="0.25"/>
  <cols>
    <col min="1" max="1" width="26.140625" bestFit="1" customWidth="1"/>
    <col min="2" max="7" width="9.85546875" bestFit="1" customWidth="1"/>
    <col min="8" max="12" width="10.7109375" bestFit="1" customWidth="1"/>
    <col min="13" max="13" width="9.85546875" bestFit="1" customWidth="1"/>
    <col min="14" max="14" width="8.7109375" customWidth="1"/>
  </cols>
  <sheetData>
    <row r="1" spans="1:21" s="4" customFormat="1" x14ac:dyDescent="0.25">
      <c r="A1" s="4" t="s">
        <v>1</v>
      </c>
      <c r="B1" s="4">
        <v>45027</v>
      </c>
      <c r="C1" s="4">
        <v>45057</v>
      </c>
      <c r="D1" s="4">
        <v>45088</v>
      </c>
      <c r="E1" s="4">
        <v>45118</v>
      </c>
      <c r="F1" s="4">
        <v>45149</v>
      </c>
      <c r="G1" s="4">
        <v>45180</v>
      </c>
      <c r="H1" s="4">
        <v>45210</v>
      </c>
      <c r="I1" s="4">
        <v>45241</v>
      </c>
      <c r="J1" s="4">
        <v>45271</v>
      </c>
      <c r="K1" s="4">
        <v>45302</v>
      </c>
      <c r="L1" s="4">
        <v>45333</v>
      </c>
      <c r="M1" s="4">
        <v>45362</v>
      </c>
    </row>
    <row r="2" spans="1:21" x14ac:dyDescent="0.25">
      <c r="A2" t="s">
        <v>0</v>
      </c>
      <c r="B2">
        <f>B7-B3</f>
        <v>0</v>
      </c>
      <c r="C2">
        <f t="shared" ref="C2:L2" si="0">C7-C3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v>250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M3*2</f>
        <v>16</v>
      </c>
    </row>
    <row r="5" spans="1:2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M3*3</f>
        <v>24</v>
      </c>
      <c r="U5" s="3">
        <f>249/257</f>
        <v>0.9688715953307393</v>
      </c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26</v>
      </c>
      <c r="U6" s="3">
        <f>32/249</f>
        <v>0.12851405622489959</v>
      </c>
    </row>
    <row r="7" spans="1:2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ref="M7" si="1">M2+M3</f>
        <v>258</v>
      </c>
      <c r="U7" s="3"/>
    </row>
    <row r="8" spans="1:21" x14ac:dyDescent="0.25">
      <c r="A8" t="s">
        <v>6</v>
      </c>
      <c r="B8" s="2" t="e">
        <f>(B3+B6)/(B2+B3+B6)</f>
        <v>#DIV/0!</v>
      </c>
      <c r="C8" s="2" t="e">
        <f>(C3+C6)/(C2+C3+C6)</f>
        <v>#DIV/0!</v>
      </c>
      <c r="D8" s="2" t="e">
        <f t="shared" ref="D8:M8" si="2">(D3+D6)/(D2+D3+D6)</f>
        <v>#DIV/0!</v>
      </c>
      <c r="E8" s="2" t="e">
        <f t="shared" si="2"/>
        <v>#DIV/0!</v>
      </c>
      <c r="F8" s="2" t="e">
        <f t="shared" si="2"/>
        <v>#DIV/0!</v>
      </c>
      <c r="G8" s="2" t="e">
        <f t="shared" si="2"/>
        <v>#DIV/0!</v>
      </c>
      <c r="H8" s="2" t="e">
        <f t="shared" si="2"/>
        <v>#DIV/0!</v>
      </c>
      <c r="I8" s="2" t="e">
        <f t="shared" si="2"/>
        <v>#DIV/0!</v>
      </c>
      <c r="J8" s="2" t="e">
        <f t="shared" si="2"/>
        <v>#DIV/0!</v>
      </c>
      <c r="K8" s="2" t="e">
        <f t="shared" si="2"/>
        <v>#DIV/0!</v>
      </c>
      <c r="L8" s="2" t="e">
        <f t="shared" si="2"/>
        <v>#DIV/0!</v>
      </c>
      <c r="M8" s="2">
        <f t="shared" si="2"/>
        <v>0.11971830985915492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054-93E8-4D9A-92B4-D21F75DF6BA6}">
  <dimension ref="A1:U8"/>
  <sheetViews>
    <sheetView tabSelected="1" zoomScale="120" zoomScaleNormal="120" workbookViewId="0">
      <selection activeCell="B1" sqref="B1:M6"/>
    </sheetView>
  </sheetViews>
  <sheetFormatPr defaultRowHeight="15" x14ac:dyDescent="0.25"/>
  <cols>
    <col min="1" max="1" width="26.140625" bestFit="1" customWidth="1"/>
    <col min="14" max="14" width="8.7109375" customWidth="1"/>
  </cols>
  <sheetData>
    <row r="1" spans="1:21" x14ac:dyDescent="0.25">
      <c r="A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t="s">
        <v>0</v>
      </c>
    </row>
    <row r="3" spans="1:21" x14ac:dyDescent="0.25">
      <c r="A3" t="s">
        <v>2</v>
      </c>
    </row>
    <row r="4" spans="1:21" x14ac:dyDescent="0.25">
      <c r="A4" t="s">
        <v>5</v>
      </c>
    </row>
    <row r="5" spans="1:21" x14ac:dyDescent="0.25">
      <c r="A5" t="s">
        <v>4</v>
      </c>
      <c r="U5" s="3">
        <f>249/257</f>
        <v>0.9688715953307393</v>
      </c>
    </row>
    <row r="6" spans="1:21" x14ac:dyDescent="0.25">
      <c r="A6" t="s">
        <v>3</v>
      </c>
      <c r="U6" s="3">
        <f>32/249</f>
        <v>0.12851405622489959</v>
      </c>
    </row>
    <row r="7" spans="1:21" x14ac:dyDescent="0.25">
      <c r="A7" t="s">
        <v>7</v>
      </c>
      <c r="B7">
        <f>B2+B3</f>
        <v>0</v>
      </c>
      <c r="C7">
        <f t="shared" ref="C7:M7" si="0">C2+C3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U7" s="3"/>
    </row>
    <row r="8" spans="1:21" x14ac:dyDescent="0.25">
      <c r="A8" t="s">
        <v>6</v>
      </c>
      <c r="B8" s="2" t="e">
        <f>(B3+B6)/(B2+B3+B6)</f>
        <v>#DIV/0!</v>
      </c>
      <c r="C8" s="2" t="e">
        <f>(C3+C6)/(C2+C3+C6)</f>
        <v>#DIV/0!</v>
      </c>
      <c r="D8" s="2" t="e">
        <f t="shared" ref="D8:M8" si="1">(D3+D6)/(D2+D3+D6)</f>
        <v>#DIV/0!</v>
      </c>
      <c r="E8" s="2" t="e">
        <f t="shared" si="1"/>
        <v>#DIV/0!</v>
      </c>
      <c r="F8" s="2" t="e">
        <f t="shared" si="1"/>
        <v>#DIV/0!</v>
      </c>
      <c r="G8" s="2" t="e">
        <f t="shared" si="1"/>
        <v>#DIV/0!</v>
      </c>
      <c r="H8" s="2" t="e">
        <f t="shared" si="1"/>
        <v>#DIV/0!</v>
      </c>
      <c r="I8" s="2" t="e">
        <f t="shared" si="1"/>
        <v>#DIV/0!</v>
      </c>
      <c r="J8" s="2" t="e">
        <f t="shared" si="1"/>
        <v>#DIV/0!</v>
      </c>
      <c r="K8" s="2" t="e">
        <f t="shared" si="1"/>
        <v>#DIV/0!</v>
      </c>
      <c r="L8" s="2" t="e">
        <f t="shared" si="1"/>
        <v>#DIV/0!</v>
      </c>
      <c r="M8" s="2" t="e">
        <f t="shared" si="1"/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(b)(10) Mar2024</vt:lpstr>
      <vt:lpstr>(b)(10)Jan2025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2024-02-22T16:02:45Z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