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workspaces\chpladmin\chpl-api\chpl\chpl-resources\src\main\resources\"/>
    </mc:Choice>
  </mc:AlternateContent>
  <xr:revisionPtr revIDLastSave="0" documentId="13_ncr:1_{91224B4C-058B-43C1-A75D-9F1E9AA4C2A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ata" sheetId="9" r:id="rId1"/>
    <sheet name="Data Sorted" sheetId="15" r:id="rId2"/>
    <sheet name="USCDI Criteria" sheetId="12" r:id="rId3"/>
    <sheet name="Cures Update Criteria - Vert" sheetId="13" r:id="rId4"/>
    <sheet name="Cures Update Criteria - Horz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9" l="1"/>
  <c r="H19" i="9" s="1"/>
  <c r="H18" i="9"/>
  <c r="F18" i="9"/>
  <c r="G18" i="9" s="1"/>
  <c r="F17" i="9"/>
  <c r="G17" i="9" s="1"/>
  <c r="F16" i="9"/>
  <c r="H16" i="9" s="1"/>
  <c r="F15" i="9"/>
  <c r="H15" i="9" s="1"/>
  <c r="F14" i="9"/>
  <c r="H14" i="9" s="1"/>
  <c r="H13" i="9"/>
  <c r="G13" i="9"/>
  <c r="F13" i="9"/>
  <c r="F12" i="9"/>
  <c r="H12" i="9" s="1"/>
  <c r="F11" i="9"/>
  <c r="G11" i="9" s="1"/>
  <c r="H10" i="9"/>
  <c r="F10" i="9"/>
  <c r="G10" i="9" s="1"/>
  <c r="F9" i="9"/>
  <c r="H9" i="9" s="1"/>
  <c r="F8" i="9"/>
  <c r="G8" i="9" s="1"/>
  <c r="F7" i="9"/>
  <c r="H7" i="9" s="1"/>
  <c r="F6" i="9"/>
  <c r="G6" i="9" s="1"/>
  <c r="H5" i="9"/>
  <c r="G5" i="9"/>
  <c r="F5" i="9"/>
  <c r="F4" i="9"/>
  <c r="G4" i="9" s="1"/>
  <c r="F3" i="9"/>
  <c r="G3" i="9" s="1"/>
  <c r="H2" i="9"/>
  <c r="F2" i="9"/>
  <c r="G2" i="9" s="1"/>
  <c r="H17" i="9" l="1"/>
  <c r="G16" i="9"/>
  <c r="H8" i="9"/>
  <c r="H3" i="9"/>
  <c r="H11" i="9"/>
  <c r="G14" i="9"/>
  <c r="H6" i="9"/>
  <c r="G12" i="9"/>
  <c r="H4" i="9"/>
  <c r="G7" i="9"/>
  <c r="G15" i="9"/>
  <c r="G19" i="9"/>
  <c r="G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0F69B-9A81-4F6F-AA6F-12936567A5FD}" keepAlive="1" name="Query - criteria-upgraded-to-cures-report-20210630-8153792412307523103" description="Connection to the 'criteria-upgraded-to-cures-report-20210630-8153792412307523103' query in the workbook." type="5" refreshedVersion="7" background="1" saveData="1">
    <dbPr connection="Provider=Microsoft.Mashup.OleDb.1;Data Source=$Workbook$;Location=criteria-upgraded-to-cures-report-20210630-8153792412307523103;Extended Properties=&quot;&quot;" command="SELECT * FROM [criteria-upgraded-to-cures-report-20210630-8153792412307523103]"/>
  </connection>
  <connection id="2" xr16:uid="{045347BA-44BC-4473-93F4-945CFB804903}" keepAlive="1" name="Query - criteria-upgraded-without-original-report-20210630-1734074320371660430" description="Connection to the 'criteria-upgraded-without-original-report-20210630-1734074320371660430' query in the workbook." type="5" refreshedVersion="7" background="1" saveData="1">
    <dbPr connection="Provider=Microsoft.Mashup.OleDb.1;Data Source=$Workbook$;Location=criteria-upgraded-without-original-report-20210630-1734074320371660430;Extended Properties=&quot;&quot;" command="SELECT * FROM [criteria-upgraded-without-original-report-20210630-1734074320371660430]"/>
  </connection>
  <connection id="3" xr16:uid="{62A59294-E4C2-4388-83CC-871F62BA8766}" keepAlive="1" name="Query - listings-to-criteria-needed-for-cures-20210630-4618444862428794593" description="Connection to the 'listings-to-criteria-needed-for-cures-20210630-4618444862428794593' query in the workbook." type="5" refreshedVersion="7" background="1" saveData="1">
    <dbPr connection="Provider=Microsoft.Mashup.OleDb.1;Data Source=$Workbook$;Location=listings-to-criteria-needed-for-cures-20210630-4618444862428794593;Extended Properties=&quot;&quot;" command="SELECT * FROM [listings-to-criteria-needed-for-cures-20210630-4618444862428794593]"/>
  </connection>
  <connection id="4" xr16:uid="{A2BCC043-5CA3-4DC9-B7BC-3478D3018026}" keepAlive="1" name="Query - listings-with-criteria-report-20210630-5842867607243088781" description="Connection to the 'listings-with-criteria-report-20210630-5842867607243088781' query in the workbook." type="5" refreshedVersion="7" background="1" saveData="1">
    <dbPr connection="Provider=Microsoft.Mashup.OleDb.1;Data Source=$Workbook$;Location=listings-with-criteria-report-20210630-5842867607243088781;Extended Properties=&quot;&quot;" command="SELECT * FROM [listings-with-criteria-report-20210630-5842867607243088781]"/>
  </connection>
</connections>
</file>

<file path=xl/sharedStrings.xml><?xml version="1.0" encoding="utf-8"?>
<sst xmlns="http://schemas.openxmlformats.org/spreadsheetml/2006/main" count="36" uniqueCount="28">
  <si>
    <t>Listing Count</t>
  </si>
  <si>
    <t>Criteria</t>
  </si>
  <si>
    <t>Requires Update</t>
  </si>
  <si>
    <t>Existing Certification</t>
  </si>
  <si>
    <t>New Certification</t>
  </si>
  <si>
    <t>b1</t>
  </si>
  <si>
    <t>b2</t>
  </si>
  <si>
    <t>b3</t>
  </si>
  <si>
    <t>b7</t>
  </si>
  <si>
    <t>b8</t>
  </si>
  <si>
    <t>b9</t>
  </si>
  <si>
    <t>b10</t>
  </si>
  <si>
    <t>c3</t>
  </si>
  <si>
    <t>d2</t>
  </si>
  <si>
    <t>d3</t>
  </si>
  <si>
    <t>d10</t>
  </si>
  <si>
    <t>d12</t>
  </si>
  <si>
    <t>d13</t>
  </si>
  <si>
    <t>e1</t>
  </si>
  <si>
    <t>f5</t>
  </si>
  <si>
    <t>g6</t>
  </si>
  <si>
    <t>g9</t>
  </si>
  <si>
    <t>g10</t>
  </si>
  <si>
    <t>Total Certification</t>
  </si>
  <si>
    <t>% Cures</t>
  </si>
  <si>
    <t>% Remaining</t>
  </si>
  <si>
    <t>B1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</si>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</sst>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42" applyNumberFormat="1" applyFont="1"/>
    <xf numFmtId="43" fontId="0" fillId="0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USCDI Criteria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{{date}}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2"/>
          <c:tx>
            <c:strRef>
              <c:f>Data!$C$1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Data!$C$2:$C$19</c15:sqref>
                  </c15:fullRef>
                </c:ext>
              </c:extLst>
              <c:f>(Data!$C$2:$C$3,Data!$C$15:$C$19)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3-4218-9A31-D7DDA33AE355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Data!$B$2:$B$19</c15:sqref>
                  </c15:fullRef>
                </c:ext>
              </c:extLst>
              <c:f>(Data!$B$2:$B$3,Data!$B$15:$B$19)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3-4218-9A31-D7DDA33AE355}"/>
            </c:ext>
          </c:extLst>
        </c:ser>
        <c:ser>
          <c:idx val="2"/>
          <c:order val="4"/>
          <c:tx>
            <c:strRef>
              <c:f>Data!$D$1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Data!$D$2:$D$19</c15:sqref>
                  </c15:fullRef>
                </c:ext>
              </c:extLst>
              <c:f>(Data!$D$2:$D$3,Data!$D$15:$D$19)</c:f>
              <c:numCache>
                <c:formatCode>General</c:formatCode>
                <c:ptCount val="7"/>
                <c:pt idx="0">
                  <c:v>546</c:v>
                </c:pt>
                <c:pt idx="1">
                  <c:v>527</c:v>
                </c:pt>
                <c:pt idx="2">
                  <c:v>499</c:v>
                </c:pt>
                <c:pt idx="3">
                  <c:v>80</c:v>
                </c:pt>
                <c:pt idx="4">
                  <c:v>637</c:v>
                </c:pt>
                <c:pt idx="5">
                  <c:v>525</c:v>
                </c:pt>
                <c:pt idx="6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3-4218-9A31-D7DDA33AE3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13162576"/>
        <c:axId val="1013162992"/>
        <c:extLst/>
      </c:barChart>
      <c:lineChart>
        <c:grouping val="standard"/>
        <c:varyColors val="0"/>
        <c:ser>
          <c:idx val="5"/>
          <c:order val="0"/>
          <c:tx>
            <c:strRef>
              <c:f>Data!$G$1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838393047723958E-2"/>
                  <c:y val="-0.34970868001147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F3-4218-9A31-D7DDA33AE355}"/>
                </c:ext>
              </c:extLst>
            </c:dLbl>
            <c:dLbl>
              <c:idx val="1"/>
              <c:layout>
                <c:manualLayout>
                  <c:x val="-3.3840109235341878E-2"/>
                  <c:y val="-0.34013668498451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F3-4218-9A31-D7DDA33AE355}"/>
                </c:ext>
              </c:extLst>
            </c:dLbl>
            <c:dLbl>
              <c:idx val="2"/>
              <c:layout>
                <c:manualLayout>
                  <c:x val="-3.6564557078791249E-2"/>
                  <c:y val="-0.325231363980784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F3-4218-9A31-D7DDA33AE355}"/>
                </c:ext>
              </c:extLst>
            </c:dLbl>
            <c:dLbl>
              <c:idx val="3"/>
              <c:layout>
                <c:manualLayout>
                  <c:x val="-3.2477320966007736E-2"/>
                  <c:y val="-6.9744767693195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F3-4218-9A31-D7DDA33AE355}"/>
                </c:ext>
              </c:extLst>
            </c:dLbl>
            <c:dLbl>
              <c:idx val="4"/>
              <c:layout>
                <c:manualLayout>
                  <c:x val="-3.6574210634142054E-2"/>
                  <c:y val="-0.406764729683005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F3-4218-9A31-D7DDA33AE355}"/>
                </c:ext>
              </c:extLst>
            </c:dLbl>
            <c:dLbl>
              <c:idx val="5"/>
              <c:layout>
                <c:manualLayout>
                  <c:x val="-3.2498801350210507E-2"/>
                  <c:y val="-0.342472394488461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F3-4218-9A31-D7DDA33AE355}"/>
                </c:ext>
              </c:extLst>
            </c:dLbl>
            <c:dLbl>
              <c:idx val="6"/>
              <c:layout>
                <c:manualLayout>
                  <c:x val="-3.5148273247102256E-2"/>
                  <c:y val="-0.342295285177256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F3-4218-9A31-D7DDA33AE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Data!$G$2:$G$19</c15:sqref>
                  </c15:fullRef>
                </c:ext>
              </c:extLst>
              <c:f>(Data!$G$2:$G$3,Data!$G$15:$G$19)</c:f>
              <c:numCache>
                <c:formatCode>0.00%</c:formatCode>
                <c:ptCount val="7"/>
                <c:pt idx="0">
                  <c:v>1.7985611510791366E-2</c:v>
                </c:pt>
                <c:pt idx="1">
                  <c:v>1.4953271028037384E-2</c:v>
                </c:pt>
                <c:pt idx="2">
                  <c:v>1.5779092702169626E-2</c:v>
                </c:pt>
                <c:pt idx="3">
                  <c:v>5.8823529411764705E-2</c:v>
                </c:pt>
                <c:pt idx="4">
                  <c:v>1.5455950540958269E-2</c:v>
                </c:pt>
                <c:pt idx="5">
                  <c:v>2.23463687150838E-2</c:v>
                </c:pt>
                <c:pt idx="6">
                  <c:v>3.7174721189591076E-3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Data!$G$9</c15:sqref>
                  <c15:dLbl>
                    <c:idx val="1"/>
                    <c:layout>
                      <c:manualLayout>
                        <c:x val="-2.567417765737131E-2"/>
                        <c:y val="-0.28366293132077253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6956-47B4-80A4-F525B93F2B6D}"/>
                      </c:ext>
                    </c:extLst>
                  </c15:dLbl>
                </c15:categoryFilterException>
                <c15:categoryFilterException>
                  <c15:sqref>Data!$G$10</c15:sqref>
                  <c15:dLbl>
                    <c:idx val="1"/>
                    <c:layout>
                      <c:manualLayout>
                        <c:x val="-2.567417765737131E-2"/>
                        <c:y val="-0.58225549060579607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6956-47B4-80A4-F525B93F2B6D}"/>
                      </c:ext>
                    </c:extLst>
                  </c15:dLbl>
                </c15:categoryFilterException>
                <c15:categoryFilterException>
                  <c15:sqref>Data!$G$11</c15:sqref>
                  <c15:dLbl>
                    <c:idx val="1"/>
                    <c:layout>
                      <c:manualLayout>
                        <c:x val="-2.567417765737131E-2"/>
                        <c:y val="-0.58972030458792168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6956-47B4-80A4-F525B93F2B6D}"/>
                      </c:ext>
                    </c:extLst>
                  </c15:dLbl>
                </c15:categoryFilterException>
                <c15:categoryFilterException>
                  <c15:sqref>Data!$G$12</c15:sqref>
                  <c15:dLbl>
                    <c:idx val="1"/>
                    <c:layout>
                      <c:manualLayout>
                        <c:x val="-2.5674177657371209E-2"/>
                        <c:y val="-8.211295380338150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6956-47B4-80A4-F525B93F2B6D}"/>
                      </c:ext>
                    </c:extLst>
                  </c15:dLbl>
                </c15:categoryFilterException>
                <c15:categoryFilterException>
                  <c15:sqref>Data!$G$13</c15:sqref>
                  <c15:dLbl>
                    <c:idx val="1"/>
                    <c:layout>
                      <c:manualLayout>
                        <c:x val="-3.0179257985497136E-2"/>
                        <c:y val="-0.58474376193317135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6956-47B4-80A4-F525B93F2B6D}"/>
                      </c:ext>
                    </c:extLst>
                  </c15:dLbl>
                </c15:categoryFilterException>
                <c15:categoryFilterException>
                  <c15:sqref>Data!$G$14</c15:sqref>
                  <c15:dLbl>
                    <c:idx val="1"/>
                    <c:layout>
                      <c:manualLayout>
                        <c:x val="-2.8805757885458742E-2"/>
                        <c:y val="-0.58225549060579607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6956-47B4-80A4-F525B93F2B6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EAF3-4218-9A31-D7DDA33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162576"/>
        <c:axId val="1013162992"/>
      </c:lineChart>
      <c:lineChart>
        <c:grouping val="standard"/>
        <c:varyColors val="0"/>
        <c:ser>
          <c:idx val="4"/>
          <c:order val="1"/>
          <c:tx>
            <c:strRef>
              <c:f>Data!$F$1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Data!$F$2:$F$19</c15:sqref>
                  </c15:fullRef>
                </c:ext>
              </c:extLst>
              <c:f>(Data!$F$2:$F$3,Data!$F$15:$F$19)</c:f>
              <c:numCache>
                <c:formatCode>General</c:formatCode>
                <c:ptCount val="7"/>
                <c:pt idx="0">
                  <c:v>556</c:v>
                </c:pt>
                <c:pt idx="1">
                  <c:v>535</c:v>
                </c:pt>
                <c:pt idx="2">
                  <c:v>507</c:v>
                </c:pt>
                <c:pt idx="3">
                  <c:v>85</c:v>
                </c:pt>
                <c:pt idx="4">
                  <c:v>647</c:v>
                </c:pt>
                <c:pt idx="5">
                  <c:v>537</c:v>
                </c:pt>
                <c:pt idx="6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F3-4218-9A31-D7DDA33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19888"/>
        <c:axId val="778217392"/>
      </c:lineChart>
      <c:catAx>
        <c:axId val="10131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992"/>
        <c:crosses val="autoZero"/>
        <c:auto val="1"/>
        <c:lblAlgn val="ctr"/>
        <c:lblOffset val="100"/>
        <c:noMultiLvlLbl val="0"/>
      </c:catAx>
      <c:valAx>
        <c:axId val="10131629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576"/>
        <c:crossesAt val="1"/>
        <c:crossBetween val="between"/>
      </c:valAx>
      <c:valAx>
        <c:axId val="778217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78219888"/>
        <c:crosses val="max"/>
        <c:crossBetween val="between"/>
      </c:valAx>
      <c:catAx>
        <c:axId val="7782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2173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Cures Update Criteria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{{date}}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2"/>
          <c:tx>
            <c:strRef>
              <c:f>Data!$C$1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Data!$C$2:$C$19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15</c:v>
                </c:pt>
                <c:pt idx="9">
                  <c:v>15</c:v>
                </c:pt>
                <c:pt idx="10">
                  <c:v>1</c:v>
                </c:pt>
                <c:pt idx="11">
                  <c:v>280</c:v>
                </c:pt>
                <c:pt idx="12">
                  <c:v>280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B76-9AA3-F9FD5D283A8E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Data!$B$2:$B$19</c:f>
              <c:numCache>
                <c:formatCode>General</c:formatCode>
                <c:ptCount val="18"/>
                <c:pt idx="0">
                  <c:v>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14</c:v>
                </c:pt>
                <c:pt idx="8">
                  <c:v>62</c:v>
                </c:pt>
                <c:pt idx="9">
                  <c:v>62</c:v>
                </c:pt>
                <c:pt idx="10">
                  <c:v>6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>
                  <c:v>6</c:v>
                </c:pt>
                <c:pt idx="14">
                  <c:v>5</c:v>
                </c:pt>
                <c:pt idx="15">
                  <c:v>8</c:v>
                </c:pt>
                <c:pt idx="16">
                  <c:v>11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0-4B76-9AA3-F9FD5D283A8E}"/>
            </c:ext>
          </c:extLst>
        </c:ser>
        <c:ser>
          <c:idx val="2"/>
          <c:order val="4"/>
          <c:tx>
            <c:strRef>
              <c:f>Data!$D$1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Data!$D$2:$D$19</c:f>
              <c:numCache>
                <c:formatCode>General</c:formatCode>
                <c:ptCount val="18"/>
                <c:pt idx="0">
                  <c:v>546</c:v>
                </c:pt>
                <c:pt idx="1">
                  <c:v>527</c:v>
                </c:pt>
                <c:pt idx="2">
                  <c:v>428</c:v>
                </c:pt>
                <c:pt idx="3">
                  <c:v>65</c:v>
                </c:pt>
                <c:pt idx="4">
                  <c:v>65</c:v>
                </c:pt>
                <c:pt idx="5">
                  <c:v>78</c:v>
                </c:pt>
                <c:pt idx="6">
                  <c:v>522</c:v>
                </c:pt>
                <c:pt idx="7">
                  <c:v>412</c:v>
                </c:pt>
                <c:pt idx="8">
                  <c:v>835</c:v>
                </c:pt>
                <c:pt idx="9">
                  <c:v>844</c:v>
                </c:pt>
                <c:pt idx="10">
                  <c:v>105</c:v>
                </c:pt>
                <c:pt idx="11">
                  <c:v>634</c:v>
                </c:pt>
                <c:pt idx="12">
                  <c:v>634</c:v>
                </c:pt>
                <c:pt idx="13">
                  <c:v>499</c:v>
                </c:pt>
                <c:pt idx="14">
                  <c:v>80</c:v>
                </c:pt>
                <c:pt idx="15">
                  <c:v>637</c:v>
                </c:pt>
                <c:pt idx="16">
                  <c:v>525</c:v>
                </c:pt>
                <c:pt idx="17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0-4B76-9AA3-F9FD5D283A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3162576"/>
        <c:axId val="1013162992"/>
        <c:extLst/>
      </c:barChart>
      <c:lineChart>
        <c:grouping val="standard"/>
        <c:varyColors val="0"/>
        <c:ser>
          <c:idx val="5"/>
          <c:order val="0"/>
          <c:tx>
            <c:strRef>
              <c:f>Data!$G$1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30064896173096E-2"/>
                  <c:y val="-0.374121864787722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60-4B76-9AA3-F9FD5D283A8E}"/>
                </c:ext>
              </c:extLst>
            </c:dLbl>
            <c:dLbl>
              <c:idx val="1"/>
              <c:layout>
                <c:manualLayout>
                  <c:x val="-2.5662594592217952E-2"/>
                  <c:y val="-0.36688370126258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60-4B76-9AA3-F9FD5D283A8E}"/>
                </c:ext>
              </c:extLst>
            </c:dLbl>
            <c:dLbl>
              <c:idx val="2"/>
              <c:layout>
                <c:manualLayout>
                  <c:x val="-2.702454022270492E-2"/>
                  <c:y val="-0.30498370631845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60-4B76-9AA3-F9FD5D283A8E}"/>
                </c:ext>
              </c:extLst>
            </c:dLbl>
            <c:dLbl>
              <c:idx val="3"/>
              <c:layout>
                <c:manualLayout>
                  <c:x val="-2.5674176492067741E-2"/>
                  <c:y val="-6.1593333609107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60-4B76-9AA3-F9FD5D283A8E}"/>
                </c:ext>
              </c:extLst>
            </c:dLbl>
            <c:dLbl>
              <c:idx val="4"/>
              <c:layout>
                <c:manualLayout>
                  <c:x val="-2.5662594592217928E-2"/>
                  <c:y val="-5.925844214938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60-4B76-9AA3-F9FD5D283A8E}"/>
                </c:ext>
              </c:extLst>
            </c:dLbl>
            <c:dLbl>
              <c:idx val="5"/>
              <c:layout>
                <c:manualLayout>
                  <c:x val="-2.7013065562668585E-2"/>
                  <c:y val="-6.6723108531086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60-4B76-9AA3-F9FD5D283A8E}"/>
                </c:ext>
              </c:extLst>
            </c:dLbl>
            <c:dLbl>
              <c:idx val="6"/>
              <c:layout>
                <c:manualLayout>
                  <c:x val="-2.5662594592217928E-2"/>
                  <c:y val="-0.354902582628959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60-4B76-9AA3-F9FD5D283A8E}"/>
                </c:ext>
              </c:extLst>
            </c:dLbl>
            <c:dLbl>
              <c:idx val="7"/>
              <c:layout>
                <c:manualLayout>
                  <c:x val="-2.5674176492067741E-2"/>
                  <c:y val="-0.297672370604268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60-4B76-9AA3-F9FD5D283A8E}"/>
                </c:ext>
              </c:extLst>
            </c:dLbl>
            <c:dLbl>
              <c:idx val="8"/>
              <c:layout>
                <c:manualLayout>
                  <c:x val="-2.5674176492067741E-2"/>
                  <c:y val="-0.605604474902214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60-4B76-9AA3-F9FD5D283A8E}"/>
                </c:ext>
              </c:extLst>
            </c:dLbl>
            <c:dLbl>
              <c:idx val="9"/>
              <c:layout>
                <c:manualLayout>
                  <c:x val="-2.5674176492067838E-2"/>
                  <c:y val="-0.610734249824193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60-4B76-9AA3-F9FD5D283A8E}"/>
                </c:ext>
              </c:extLst>
            </c:dLbl>
            <c:dLbl>
              <c:idx val="10"/>
              <c:layout>
                <c:manualLayout>
                  <c:x val="-2.5674177657371209E-2"/>
                  <c:y val="-8.2112953803381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60-4B76-9AA3-F9FD5D283A8E}"/>
                </c:ext>
              </c:extLst>
            </c:dLbl>
            <c:dLbl>
              <c:idx val="11"/>
              <c:layout>
                <c:manualLayout>
                  <c:x val="-3.0179213814203805E-2"/>
                  <c:y val="-0.605757805569727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C60-4B76-9AA3-F9FD5D283A8E}"/>
                </c:ext>
              </c:extLst>
            </c:dLbl>
            <c:dLbl>
              <c:idx val="12"/>
              <c:layout>
                <c:manualLayout>
                  <c:x val="-2.8805793523680429E-2"/>
                  <c:y val="-0.610274257821656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60-4B76-9AA3-F9FD5D283A8E}"/>
                </c:ext>
              </c:extLst>
            </c:dLbl>
            <c:dLbl>
              <c:idx val="13"/>
              <c:layout>
                <c:manualLayout>
                  <c:x val="-2.702454022270492E-2"/>
                  <c:y val="-0.342461104293350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C60-4B76-9AA3-F9FD5D283A8E}"/>
                </c:ext>
              </c:extLst>
            </c:dLbl>
            <c:dLbl>
              <c:idx val="14"/>
              <c:layout>
                <c:manualLayout>
                  <c:x val="-2.8386485853192013E-2"/>
                  <c:y val="-7.1546405967762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C60-4B76-9AA3-F9FD5D283A8E}"/>
                </c:ext>
              </c:extLst>
            </c:dLbl>
            <c:dLbl>
              <c:idx val="15"/>
              <c:layout>
                <c:manualLayout>
                  <c:x val="-2.5674176492067741E-2"/>
                  <c:y val="-0.436555391622887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C60-4B76-9AA3-F9FD5D283A8E}"/>
                </c:ext>
              </c:extLst>
            </c:dLbl>
            <c:dLbl>
              <c:idx val="16"/>
              <c:layout>
                <c:manualLayout>
                  <c:x val="-2.704770402240474E-2"/>
                  <c:y val="-0.36688370126258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C60-4B76-9AA3-F9FD5D283A8E}"/>
                </c:ext>
              </c:extLst>
            </c:dLbl>
            <c:dLbl>
              <c:idx val="17"/>
              <c:layout>
                <c:manualLayout>
                  <c:x val="-1.8795171420160763E-2"/>
                  <c:y val="-0.36688370126258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C60-4B76-9AA3-F9FD5D283A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Data!$G$2:$G$19</c:f>
              <c:numCache>
                <c:formatCode>0.00%</c:formatCode>
                <c:ptCount val="18"/>
                <c:pt idx="0">
                  <c:v>1.7985611510791366E-2</c:v>
                </c:pt>
                <c:pt idx="1">
                  <c:v>1.4953271028037384E-2</c:v>
                </c:pt>
                <c:pt idx="2">
                  <c:v>3.3860045146726865E-2</c:v>
                </c:pt>
                <c:pt idx="3">
                  <c:v>2.9850746268656716E-2</c:v>
                </c:pt>
                <c:pt idx="4">
                  <c:v>2.9850746268656716E-2</c:v>
                </c:pt>
                <c:pt idx="5">
                  <c:v>2.5000000000000001E-2</c:v>
                </c:pt>
                <c:pt idx="6">
                  <c:v>5.7142857142857143E-3</c:v>
                </c:pt>
                <c:pt idx="7">
                  <c:v>4.6296296296296294E-2</c:v>
                </c:pt>
                <c:pt idx="8">
                  <c:v>8.4429824561403508E-2</c:v>
                </c:pt>
                <c:pt idx="9">
                  <c:v>8.360477741585233E-2</c:v>
                </c:pt>
                <c:pt idx="10">
                  <c:v>6.25E-2</c:v>
                </c:pt>
                <c:pt idx="11">
                  <c:v>0.30634573304157547</c:v>
                </c:pt>
                <c:pt idx="12">
                  <c:v>0.30634573304157547</c:v>
                </c:pt>
                <c:pt idx="13">
                  <c:v>1.5779092702169626E-2</c:v>
                </c:pt>
                <c:pt idx="14">
                  <c:v>5.8823529411764705E-2</c:v>
                </c:pt>
                <c:pt idx="15">
                  <c:v>1.5455950540958269E-2</c:v>
                </c:pt>
                <c:pt idx="16">
                  <c:v>2.23463687150838E-2</c:v>
                </c:pt>
                <c:pt idx="17">
                  <c:v>3.7174721189591076E-3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60-4B76-9AA3-F9FD5D28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162576"/>
        <c:axId val="1013162992"/>
      </c:lineChart>
      <c:lineChart>
        <c:grouping val="standard"/>
        <c:varyColors val="0"/>
        <c:ser>
          <c:idx val="4"/>
          <c:order val="1"/>
          <c:tx>
            <c:strRef>
              <c:f>Data!$F$1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Data!$F$2:$F$19</c:f>
              <c:numCache>
                <c:formatCode>General</c:formatCode>
                <c:ptCount val="18"/>
                <c:pt idx="0">
                  <c:v>556</c:v>
                </c:pt>
                <c:pt idx="1">
                  <c:v>535</c:v>
                </c:pt>
                <c:pt idx="2">
                  <c:v>443</c:v>
                </c:pt>
                <c:pt idx="3">
                  <c:v>67</c:v>
                </c:pt>
                <c:pt idx="4">
                  <c:v>67</c:v>
                </c:pt>
                <c:pt idx="5">
                  <c:v>80</c:v>
                </c:pt>
                <c:pt idx="6">
                  <c:v>525</c:v>
                </c:pt>
                <c:pt idx="7">
                  <c:v>432</c:v>
                </c:pt>
                <c:pt idx="8">
                  <c:v>912</c:v>
                </c:pt>
                <c:pt idx="9">
                  <c:v>921</c:v>
                </c:pt>
                <c:pt idx="10">
                  <c:v>112</c:v>
                </c:pt>
                <c:pt idx="11">
                  <c:v>914</c:v>
                </c:pt>
                <c:pt idx="12">
                  <c:v>914</c:v>
                </c:pt>
                <c:pt idx="13">
                  <c:v>507</c:v>
                </c:pt>
                <c:pt idx="14">
                  <c:v>85</c:v>
                </c:pt>
                <c:pt idx="15">
                  <c:v>647</c:v>
                </c:pt>
                <c:pt idx="16">
                  <c:v>537</c:v>
                </c:pt>
                <c:pt idx="17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C60-4B76-9AA3-F9FD5D28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19888"/>
        <c:axId val="778217392"/>
      </c:lineChart>
      <c:catAx>
        <c:axId val="10131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992"/>
        <c:crosses val="autoZero"/>
        <c:auto val="1"/>
        <c:lblAlgn val="ctr"/>
        <c:lblOffset val="100"/>
        <c:noMultiLvlLbl val="0"/>
      </c:catAx>
      <c:valAx>
        <c:axId val="10131629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576"/>
        <c:crossesAt val="1"/>
        <c:crossBetween val="between"/>
      </c:valAx>
      <c:valAx>
        <c:axId val="778217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78219888"/>
        <c:crosses val="max"/>
        <c:crossBetween val="between"/>
      </c:valAx>
      <c:catAx>
        <c:axId val="7782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2173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Cures Update Criteria</a:t>
            </a:r>
          </a:p>
          <a:p>
            <a:pPr>
              <a:defRPr/>
            </a:pPr>
            <a:r>
              <a:rPr lang="en-US"/>
              <a:t>{{date}}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484380138254E-2"/>
          <c:y val="0.12074535888362486"/>
          <c:w val="0.96469731228389088"/>
          <c:h val="0.64019700862786011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'Data Sorted'!$G$1</c:f>
              <c:strCache>
                <c:ptCount val="1"/>
                <c:pt idx="0">
                  <c:v>% Cures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Sorted'!$G$2:$G$19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45C2-9523-82583CF372A0}"/>
            </c:ext>
          </c:extLst>
        </c:ser>
        <c:ser>
          <c:idx val="6"/>
          <c:order val="1"/>
          <c:tx>
            <c:strRef>
              <c:f>'Data Sorted'!$H$1</c:f>
              <c:strCache>
                <c:ptCount val="1"/>
                <c:pt idx="0">
                  <c:v>% Remaining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Sorted'!$H$2:$H$19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0-45C2-9523-82583CF372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21226064"/>
        <c:axId val="821229808"/>
        <c:extLst>
          <c:ext xmlns:c15="http://schemas.microsoft.com/office/drawing/2012/chart" uri="{02D57815-91ED-43cb-92C2-25804820EDAC}">
            <c15:filteredBarSeries>
              <c15:ser>
                <c:idx val="3"/>
                <c:order val="6"/>
                <c:tx>
                  <c:strRef>
                    <c:extLst>
                      <c:ext uri="{02D57815-91ED-43cb-92C2-25804820EDAC}">
                        <c15:formulaRef>
                          <c15:sqref>'Data Sorted'!$E$1</c15:sqref>
                        </c15:formulaRef>
                      </c:ext>
                    </c:extLst>
                    <c:strCache>
                      <c:ptCount val="1"/>
                      <c:pt idx="0">
                        <c:v>Listing Count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Sorted'!$A$2:$A$19</c15:sqref>
                        </c15:formulaRef>
                      </c:ext>
                    </c:extLst>
                    <c:strCache>
                      <c:ptCount val="2"/>
                      <c:pt idx="0">
                        <c:v>B1</c:v>
                      </c:pt>
                      <c:pt idx="1">
                        <c:v>C3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Sorted'!$E$2:$E$19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B20-45C2-9523-82583CF372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2"/>
          <c:tx>
            <c:strRef>
              <c:f>'Data Sorted'!$F$1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Sorted'!$F$2:$F$19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0-45C2-9523-82583CF372A0}"/>
            </c:ext>
          </c:extLst>
        </c:ser>
        <c:ser>
          <c:idx val="1"/>
          <c:order val="3"/>
          <c:tx>
            <c:strRef>
              <c:f>'Data Sorted'!$C$1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Sorted'!$C$2:$C$19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0-45C2-9523-82583CF372A0}"/>
            </c:ext>
          </c:extLst>
        </c:ser>
        <c:ser>
          <c:idx val="0"/>
          <c:order val="4"/>
          <c:tx>
            <c:strRef>
              <c:f>'Data Sorted'!$B$1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0-45C2-9523-82583CF372A0}"/>
            </c:ext>
          </c:extLst>
        </c:ser>
        <c:ser>
          <c:idx val="2"/>
          <c:order val="5"/>
          <c:tx>
            <c:strRef>
              <c:f>'Data Sorted'!$D$1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Sorted'!$D$2:$D$19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0-45C2-9523-82583CF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24416"/>
        <c:axId val="812627744"/>
      </c:lineChart>
      <c:catAx>
        <c:axId val="821226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29808"/>
        <c:crosses val="autoZero"/>
        <c:auto val="1"/>
        <c:lblAlgn val="ctr"/>
        <c:lblOffset val="100"/>
        <c:noMultiLvlLbl val="0"/>
      </c:catAx>
      <c:valAx>
        <c:axId val="821229808"/>
        <c:scaling>
          <c:orientation val="minMax"/>
          <c:max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21226064"/>
        <c:crosses val="autoZero"/>
        <c:crossBetween val="between"/>
      </c:valAx>
      <c:valAx>
        <c:axId val="812627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2624416"/>
        <c:crosses val="max"/>
        <c:crossBetween val="between"/>
      </c:valAx>
      <c:catAx>
        <c:axId val="8126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6277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Cures Update Criteria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{{date}}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484380138254E-2"/>
          <c:y val="0.12074535888362486"/>
          <c:w val="0.96469731228389088"/>
          <c:h val="0.64019700862786011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'Data Sorted'!$G$1</c:f>
              <c:strCache>
                <c:ptCount val="1"/>
                <c:pt idx="0">
                  <c:v>% Cures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Sorted'!$G$2:$G$19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C-4AD2-9B14-1AA59D921FDA}"/>
            </c:ext>
          </c:extLst>
        </c:ser>
        <c:ser>
          <c:idx val="6"/>
          <c:order val="1"/>
          <c:tx>
            <c:strRef>
              <c:f>'Data Sorted'!$H$1</c:f>
              <c:strCache>
                <c:ptCount val="1"/>
                <c:pt idx="0">
                  <c:v>% Remaining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Sorted'!$H$2:$H$19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C-4AD2-9B14-1AA59D921F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21226064"/>
        <c:axId val="821229808"/>
        <c:extLst>
          <c:ext xmlns:c15="http://schemas.microsoft.com/office/drawing/2012/chart" uri="{02D57815-91ED-43cb-92C2-25804820EDAC}">
            <c15:filteredBarSeries>
              <c15:ser>
                <c:idx val="3"/>
                <c:order val="6"/>
                <c:tx>
                  <c:strRef>
                    <c:extLst>
                      <c:ext uri="{02D57815-91ED-43cb-92C2-25804820EDAC}">
                        <c15:formulaRef>
                          <c15:sqref>'Data Sorted'!$E$1</c15:sqref>
                        </c15:formulaRef>
                      </c:ext>
                    </c:extLst>
                    <c:strCache>
                      <c:ptCount val="1"/>
                      <c:pt idx="0">
                        <c:v>Listing Count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Sorted'!$A$2:$A$19</c15:sqref>
                        </c15:formulaRef>
                      </c:ext>
                    </c:extLst>
                    <c:strCache>
                      <c:ptCount val="2"/>
                      <c:pt idx="0">
                        <c:v>B1</c:v>
                      </c:pt>
                      <c:pt idx="1">
                        <c:v>C3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Sorted'!$E$2:$E$19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62C-4AD2-9B14-1AA59D921FD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2"/>
          <c:tx>
            <c:strRef>
              <c:f>'Data Sorted'!$F$1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Sorted'!$F$2:$F$19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C-4AD2-9B14-1AA59D921FDA}"/>
            </c:ext>
          </c:extLst>
        </c:ser>
        <c:ser>
          <c:idx val="1"/>
          <c:order val="3"/>
          <c:tx>
            <c:strRef>
              <c:f>'Data Sorted'!$C$1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Sorted'!$C$2:$C$19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2C-4AD2-9B14-1AA59D921FDA}"/>
            </c:ext>
          </c:extLst>
        </c:ser>
        <c:ser>
          <c:idx val="0"/>
          <c:order val="4"/>
          <c:tx>
            <c:strRef>
              <c:f>'Data Sorted'!$B$1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C-4AD2-9B14-1AA59D921FDA}"/>
            </c:ext>
          </c:extLst>
        </c:ser>
        <c:ser>
          <c:idx val="2"/>
          <c:order val="5"/>
          <c:tx>
            <c:strRef>
              <c:f>'Data Sorted'!$D$1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Sorted'!$D$2:$D$19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2C-4AD2-9B14-1AA59D92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24416"/>
        <c:axId val="812627744"/>
      </c:lineChart>
      <c:catAx>
        <c:axId val="82122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29808"/>
        <c:crosses val="autoZero"/>
        <c:auto val="1"/>
        <c:lblAlgn val="ctr"/>
        <c:lblOffset val="100"/>
        <c:noMultiLvlLbl val="0"/>
      </c:catAx>
      <c:valAx>
        <c:axId val="821229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21226064"/>
        <c:crosses val="autoZero"/>
        <c:crossBetween val="between"/>
      </c:valAx>
      <c:valAx>
        <c:axId val="812627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2624416"/>
        <c:crosses val="max"/>
        <c:crossBetween val="between"/>
      </c:valAx>
      <c:catAx>
        <c:axId val="8126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6277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178990</xdr:colOff>
      <xdr:row>28</xdr:row>
      <xdr:rowOff>103320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3ECB1-E86A-4F4B-AA37-113A13DB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190420</xdr:colOff>
      <xdr:row>28</xdr:row>
      <xdr:rowOff>124275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49B2D-6FD5-4439-9561-B1BC46426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155122</xdr:colOff>
      <xdr:row>29</xdr:row>
      <xdr:rowOff>115253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D849B-DC75-4C2A-AE68-1BD8B41B1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0</xdr:rowOff>
    </xdr:from>
    <xdr:to>
      <xdr:col>30</xdr:col>
      <xdr:colOff>421822</xdr:colOff>
      <xdr:row>29</xdr:row>
      <xdr:rowOff>115253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D2A87-62A9-494D-8545-D4132278B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ACB4-2C38-409F-952B-D8F0F42049CF}">
  <dimension ref="A1:H19"/>
  <sheetViews>
    <sheetView zoomScaleNormal="100" workbookViewId="0">
      <selection activeCell="B2" sqref="B2"/>
    </sheetView>
  </sheetViews>
  <sheetFormatPr defaultRowHeight="15" x14ac:dyDescent="0.25"/>
  <cols>
    <col min="1" max="1" width="7.28515625" bestFit="1" customWidth="1"/>
    <col min="2" max="2" width="33.28515625" customWidth="1"/>
    <col min="3" max="3" width="34.140625" customWidth="1"/>
    <col min="4" max="4" width="33.28515625" customWidth="1"/>
    <col min="5" max="5" width="34.28515625" customWidth="1"/>
    <col min="6" max="6" width="20.85546875" customWidth="1"/>
    <col min="7" max="7" width="9.7109375" style="2" customWidth="1"/>
    <col min="8" max="8" width="12.140625" style="2" bestFit="1" customWidth="1"/>
  </cols>
  <sheetData>
    <row r="1" spans="1:8" x14ac:dyDescent="0.25">
      <c r="A1" s="1" t="s">
        <v>1</v>
      </c>
      <c r="B1" t="s">
        <v>3</v>
      </c>
      <c r="C1" t="s">
        <v>4</v>
      </c>
      <c r="D1" t="s">
        <v>2</v>
      </c>
      <c r="E1" t="s">
        <v>0</v>
      </c>
      <c r="F1" t="s">
        <v>23</v>
      </c>
      <c r="G1" s="2" t="s">
        <v>24</v>
      </c>
      <c r="H1" s="2" t="s">
        <v>25</v>
      </c>
    </row>
    <row r="2" spans="1:8" x14ac:dyDescent="0.25">
      <c r="A2" s="1" t="s">
        <v>5</v>
      </c>
      <c r="B2">
        <v>8</v>
      </c>
      <c r="C2">
        <v>2</v>
      </c>
      <c r="D2">
        <v>546</v>
      </c>
      <c r="E2">
        <v>10</v>
      </c>
      <c r="F2">
        <f t="shared" ref="F2:F19" si="0">D2+E2</f>
        <v>556</v>
      </c>
      <c r="G2" s="2">
        <f t="shared" ref="G2:G19" si="1">(B2+C2)/F2</f>
        <v>1.7985611510791366E-2</v>
      </c>
      <c r="H2" s="2">
        <f t="shared" ref="H2:H19" si="2">D2/F2</f>
        <v>0.98201438848920863</v>
      </c>
    </row>
    <row r="3" spans="1:8" x14ac:dyDescent="0.25">
      <c r="A3" s="1" t="s">
        <v>6</v>
      </c>
      <c r="B3">
        <v>6</v>
      </c>
      <c r="C3">
        <v>2</v>
      </c>
      <c r="D3">
        <v>527</v>
      </c>
      <c r="E3">
        <v>8</v>
      </c>
      <c r="F3">
        <f t="shared" si="0"/>
        <v>535</v>
      </c>
      <c r="G3" s="2">
        <f t="shared" si="1"/>
        <v>1.4953271028037384E-2</v>
      </c>
      <c r="H3" s="2">
        <f t="shared" si="2"/>
        <v>0.98504672897196266</v>
      </c>
    </row>
    <row r="4" spans="1:8" x14ac:dyDescent="0.25">
      <c r="A4" s="1" t="s">
        <v>7</v>
      </c>
      <c r="B4">
        <v>14</v>
      </c>
      <c r="C4">
        <v>1</v>
      </c>
      <c r="D4">
        <v>428</v>
      </c>
      <c r="E4">
        <v>15</v>
      </c>
      <c r="F4">
        <f t="shared" si="0"/>
        <v>443</v>
      </c>
      <c r="G4" s="2">
        <f t="shared" si="1"/>
        <v>3.3860045146726865E-2</v>
      </c>
      <c r="H4" s="2">
        <f t="shared" si="2"/>
        <v>0.96613995485327309</v>
      </c>
    </row>
    <row r="5" spans="1:8" x14ac:dyDescent="0.25">
      <c r="A5" s="1" t="s">
        <v>8</v>
      </c>
      <c r="B5">
        <v>2</v>
      </c>
      <c r="C5">
        <v>0</v>
      </c>
      <c r="D5">
        <v>65</v>
      </c>
      <c r="E5">
        <v>2</v>
      </c>
      <c r="F5">
        <f t="shared" si="0"/>
        <v>67</v>
      </c>
      <c r="G5" s="2">
        <f t="shared" si="1"/>
        <v>2.9850746268656716E-2</v>
      </c>
      <c r="H5" s="2">
        <f t="shared" si="2"/>
        <v>0.97014925373134331</v>
      </c>
    </row>
    <row r="6" spans="1:8" x14ac:dyDescent="0.25">
      <c r="A6" s="1" t="s">
        <v>9</v>
      </c>
      <c r="B6">
        <v>2</v>
      </c>
      <c r="C6">
        <v>0</v>
      </c>
      <c r="D6">
        <v>65</v>
      </c>
      <c r="E6">
        <v>2</v>
      </c>
      <c r="F6">
        <f t="shared" si="0"/>
        <v>67</v>
      </c>
      <c r="G6" s="2">
        <f t="shared" si="1"/>
        <v>2.9850746268656716E-2</v>
      </c>
      <c r="H6" s="2">
        <f t="shared" si="2"/>
        <v>0.97014925373134331</v>
      </c>
    </row>
    <row r="7" spans="1:8" x14ac:dyDescent="0.25">
      <c r="A7" s="1" t="s">
        <v>10</v>
      </c>
      <c r="B7">
        <v>2</v>
      </c>
      <c r="C7">
        <v>0</v>
      </c>
      <c r="D7">
        <v>78</v>
      </c>
      <c r="E7">
        <v>2</v>
      </c>
      <c r="F7">
        <f t="shared" si="0"/>
        <v>80</v>
      </c>
      <c r="G7" s="2">
        <f t="shared" si="1"/>
        <v>2.5000000000000001E-2</v>
      </c>
      <c r="H7" s="2">
        <f t="shared" si="2"/>
        <v>0.97499999999999998</v>
      </c>
    </row>
    <row r="8" spans="1:8" x14ac:dyDescent="0.25">
      <c r="A8" s="1" t="s">
        <v>11</v>
      </c>
      <c r="B8">
        <v>2</v>
      </c>
      <c r="C8">
        <v>1</v>
      </c>
      <c r="D8">
        <v>522</v>
      </c>
      <c r="E8">
        <v>3</v>
      </c>
      <c r="F8">
        <f t="shared" si="0"/>
        <v>525</v>
      </c>
      <c r="G8" s="2">
        <f t="shared" si="1"/>
        <v>5.7142857142857143E-3</v>
      </c>
      <c r="H8" s="2">
        <f t="shared" si="2"/>
        <v>0.99428571428571433</v>
      </c>
    </row>
    <row r="9" spans="1:8" x14ac:dyDescent="0.25">
      <c r="A9" s="1" t="s">
        <v>12</v>
      </c>
      <c r="B9">
        <v>14</v>
      </c>
      <c r="C9">
        <v>6</v>
      </c>
      <c r="D9">
        <v>412</v>
      </c>
      <c r="E9">
        <v>20</v>
      </c>
      <c r="F9">
        <f t="shared" si="0"/>
        <v>432</v>
      </c>
      <c r="G9" s="2">
        <f t="shared" si="1"/>
        <v>4.6296296296296294E-2</v>
      </c>
      <c r="H9" s="2">
        <f t="shared" si="2"/>
        <v>0.95370370370370372</v>
      </c>
    </row>
    <row r="10" spans="1:8" x14ac:dyDescent="0.25">
      <c r="A10" s="1" t="s">
        <v>13</v>
      </c>
      <c r="B10">
        <v>62</v>
      </c>
      <c r="C10">
        <v>15</v>
      </c>
      <c r="D10">
        <v>835</v>
      </c>
      <c r="E10">
        <v>77</v>
      </c>
      <c r="F10">
        <f t="shared" si="0"/>
        <v>912</v>
      </c>
      <c r="G10" s="2">
        <f t="shared" si="1"/>
        <v>8.4429824561403508E-2</v>
      </c>
      <c r="H10" s="2">
        <f t="shared" si="2"/>
        <v>0.91557017543859653</v>
      </c>
    </row>
    <row r="11" spans="1:8" x14ac:dyDescent="0.25">
      <c r="A11" s="1" t="s">
        <v>14</v>
      </c>
      <c r="B11">
        <v>62</v>
      </c>
      <c r="C11">
        <v>15</v>
      </c>
      <c r="D11">
        <v>844</v>
      </c>
      <c r="E11">
        <v>77</v>
      </c>
      <c r="F11">
        <f t="shared" si="0"/>
        <v>921</v>
      </c>
      <c r="G11" s="2">
        <f t="shared" si="1"/>
        <v>8.360477741585233E-2</v>
      </c>
      <c r="H11" s="2">
        <f t="shared" si="2"/>
        <v>0.91639522258414763</v>
      </c>
    </row>
    <row r="12" spans="1:8" x14ac:dyDescent="0.25">
      <c r="A12" s="1" t="s">
        <v>15</v>
      </c>
      <c r="B12">
        <v>6</v>
      </c>
      <c r="C12">
        <v>1</v>
      </c>
      <c r="D12">
        <v>105</v>
      </c>
      <c r="E12">
        <v>7</v>
      </c>
      <c r="F12">
        <f t="shared" si="0"/>
        <v>112</v>
      </c>
      <c r="G12" s="2">
        <f t="shared" si="1"/>
        <v>6.25E-2</v>
      </c>
      <c r="H12" s="2">
        <f t="shared" si="2"/>
        <v>0.9375</v>
      </c>
    </row>
    <row r="13" spans="1:8" x14ac:dyDescent="0.25">
      <c r="A13" s="1" t="s">
        <v>16</v>
      </c>
      <c r="B13" s="3">
        <v>0</v>
      </c>
      <c r="C13">
        <v>280</v>
      </c>
      <c r="D13">
        <v>634</v>
      </c>
      <c r="E13">
        <v>280</v>
      </c>
      <c r="F13">
        <f t="shared" si="0"/>
        <v>914</v>
      </c>
      <c r="G13" s="2">
        <f t="shared" si="1"/>
        <v>0.30634573304157547</v>
      </c>
      <c r="H13" s="2">
        <f t="shared" si="2"/>
        <v>0.69365426695842447</v>
      </c>
    </row>
    <row r="14" spans="1:8" x14ac:dyDescent="0.25">
      <c r="A14" s="1" t="s">
        <v>17</v>
      </c>
      <c r="B14" s="3">
        <v>0</v>
      </c>
      <c r="C14">
        <v>280</v>
      </c>
      <c r="D14">
        <v>634</v>
      </c>
      <c r="E14">
        <v>280</v>
      </c>
      <c r="F14">
        <f t="shared" si="0"/>
        <v>914</v>
      </c>
      <c r="G14" s="2">
        <f t="shared" si="1"/>
        <v>0.30634573304157547</v>
      </c>
      <c r="H14" s="2">
        <f t="shared" si="2"/>
        <v>0.69365426695842447</v>
      </c>
    </row>
    <row r="15" spans="1:8" x14ac:dyDescent="0.25">
      <c r="A15" s="1" t="s">
        <v>18</v>
      </c>
      <c r="B15">
        <v>6</v>
      </c>
      <c r="C15">
        <v>2</v>
      </c>
      <c r="D15">
        <v>499</v>
      </c>
      <c r="E15">
        <v>8</v>
      </c>
      <c r="F15">
        <f t="shared" si="0"/>
        <v>507</v>
      </c>
      <c r="G15" s="2">
        <f t="shared" si="1"/>
        <v>1.5779092702169626E-2</v>
      </c>
      <c r="H15" s="2">
        <f t="shared" si="2"/>
        <v>0.98422090729783041</v>
      </c>
    </row>
    <row r="16" spans="1:8" x14ac:dyDescent="0.25">
      <c r="A16" s="1" t="s">
        <v>19</v>
      </c>
      <c r="B16">
        <v>5</v>
      </c>
      <c r="C16">
        <v>0</v>
      </c>
      <c r="D16">
        <v>80</v>
      </c>
      <c r="E16">
        <v>5</v>
      </c>
      <c r="F16">
        <f t="shared" si="0"/>
        <v>85</v>
      </c>
      <c r="G16" s="2">
        <f t="shared" si="1"/>
        <v>5.8823529411764705E-2</v>
      </c>
      <c r="H16" s="2">
        <f t="shared" si="2"/>
        <v>0.94117647058823528</v>
      </c>
    </row>
    <row r="17" spans="1:8" x14ac:dyDescent="0.25">
      <c r="A17" s="1" t="s">
        <v>20</v>
      </c>
      <c r="B17">
        <v>8</v>
      </c>
      <c r="C17">
        <v>2</v>
      </c>
      <c r="D17">
        <v>637</v>
      </c>
      <c r="E17">
        <v>10</v>
      </c>
      <c r="F17">
        <f t="shared" si="0"/>
        <v>647</v>
      </c>
      <c r="G17" s="2">
        <f t="shared" si="1"/>
        <v>1.5455950540958269E-2</v>
      </c>
      <c r="H17" s="2">
        <f t="shared" si="2"/>
        <v>0.98454404945904173</v>
      </c>
    </row>
    <row r="18" spans="1:8" x14ac:dyDescent="0.25">
      <c r="A18" s="1" t="s">
        <v>21</v>
      </c>
      <c r="B18">
        <v>11</v>
      </c>
      <c r="C18">
        <v>1</v>
      </c>
      <c r="D18">
        <v>525</v>
      </c>
      <c r="E18">
        <v>12</v>
      </c>
      <c r="F18">
        <f t="shared" si="0"/>
        <v>537</v>
      </c>
      <c r="G18" s="2">
        <f t="shared" si="1"/>
        <v>2.23463687150838E-2</v>
      </c>
      <c r="H18" s="2">
        <f t="shared" si="2"/>
        <v>0.97765363128491622</v>
      </c>
    </row>
    <row r="19" spans="1:8" x14ac:dyDescent="0.25">
      <c r="A19" s="1" t="s">
        <v>22</v>
      </c>
      <c r="B19">
        <v>2</v>
      </c>
      <c r="C19">
        <v>0</v>
      </c>
      <c r="D19">
        <v>536</v>
      </c>
      <c r="E19">
        <v>2</v>
      </c>
      <c r="F19">
        <f t="shared" si="0"/>
        <v>538</v>
      </c>
      <c r="G19" s="2">
        <f t="shared" si="1"/>
        <v>3.7174721189591076E-3</v>
      </c>
      <c r="H19" s="2">
        <f t="shared" si="2"/>
        <v>0.99628252788104088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26B7-F0F8-41C4-A0D2-1F0D7A74EAC9}">
  <dimension ref="A1:H19"/>
  <sheetViews>
    <sheetView workbookViewId="0">
      <selection activeCell="I3" sqref="I3"/>
    </sheetView>
  </sheetViews>
  <sheetFormatPr defaultRowHeight="15" x14ac:dyDescent="0.25"/>
  <cols>
    <col min="2" max="2" width="19.5703125" bestFit="1" customWidth="1"/>
    <col min="3" max="3" width="16.7109375" bestFit="1" customWidth="1"/>
    <col min="4" max="4" width="15.85546875" bestFit="1" customWidth="1"/>
    <col min="5" max="5" width="12.42578125" bestFit="1" customWidth="1"/>
    <col min="6" max="6" width="17" bestFit="1" customWidth="1"/>
    <col min="7" max="7" width="8" bestFit="1" customWidth="1"/>
    <col min="8" max="8" width="12.42578125" bestFit="1" customWidth="1"/>
  </cols>
  <sheetData>
    <row r="1" spans="1:8" x14ac:dyDescent="0.25">
      <c r="A1" s="1" t="s">
        <v>1</v>
      </c>
      <c r="B1" t="s">
        <v>3</v>
      </c>
      <c r="C1" t="s">
        <v>4</v>
      </c>
      <c r="D1" t="s">
        <v>2</v>
      </c>
      <c r="E1" t="s">
        <v>0</v>
      </c>
      <c r="F1" t="s">
        <v>23</v>
      </c>
      <c r="G1" s="2" t="s">
        <v>24</v>
      </c>
      <c r="H1" s="2" t="s">
        <v>25</v>
      </c>
    </row>
    <row r="2" spans="1:8" x14ac:dyDescent="0.25">
      <c r="A2" s="1" t="s">
        <v>26</v>
      </c>
      <c r="B2">
        <v>1</v>
      </c>
      <c r="C2">
        <v>1</v>
      </c>
      <c r="D2">
        <v>1</v>
      </c>
      <c r="E2">
        <v>1</v>
      </c>
      <c r="F2">
        <v>1</v>
      </c>
      <c r="G2" s="2">
        <v>0.01</v>
      </c>
      <c r="H2" s="2">
        <v>0.01</v>
      </c>
    </row>
    <row r="3" spans="1:8" x14ac:dyDescent="0.25">
      <c r="A3" s="1" t="s">
        <v>27</v>
      </c>
      <c r="B3">
        <v>1</v>
      </c>
      <c r="C3">
        <v>1</v>
      </c>
      <c r="D3">
        <v>1</v>
      </c>
      <c r="E3">
        <v>1</v>
      </c>
      <c r="F3">
        <v>1</v>
      </c>
      <c r="G3" s="2">
        <v>0.01</v>
      </c>
      <c r="H3" s="2">
        <v>0.01</v>
      </c>
    </row>
    <row r="4" spans="1:8" x14ac:dyDescent="0.25">
      <c r="A4" s="1"/>
      <c r="G4" s="2"/>
      <c r="H4" s="2"/>
    </row>
    <row r="5" spans="1:8" x14ac:dyDescent="0.25">
      <c r="A5" s="1"/>
      <c r="G5" s="2"/>
      <c r="H5" s="2"/>
    </row>
    <row r="6" spans="1:8" x14ac:dyDescent="0.25">
      <c r="A6" s="1"/>
      <c r="G6" s="2"/>
      <c r="H6" s="2"/>
    </row>
    <row r="7" spans="1:8" x14ac:dyDescent="0.25">
      <c r="A7" s="1"/>
      <c r="G7" s="2"/>
      <c r="H7" s="2"/>
    </row>
    <row r="8" spans="1:8" x14ac:dyDescent="0.25">
      <c r="A8" s="1"/>
      <c r="G8" s="2"/>
      <c r="H8" s="2"/>
    </row>
    <row r="9" spans="1:8" x14ac:dyDescent="0.25">
      <c r="A9" s="1"/>
      <c r="G9" s="2"/>
      <c r="H9" s="2"/>
    </row>
    <row r="10" spans="1:8" x14ac:dyDescent="0.25">
      <c r="A10" s="1"/>
      <c r="G10" s="2"/>
      <c r="H10" s="2"/>
    </row>
    <row r="11" spans="1:8" x14ac:dyDescent="0.25">
      <c r="A11" s="1"/>
      <c r="G11" s="2"/>
      <c r="H11" s="2"/>
    </row>
    <row r="12" spans="1:8" x14ac:dyDescent="0.25">
      <c r="A12" s="1"/>
      <c r="G12" s="2"/>
      <c r="H12" s="2"/>
    </row>
    <row r="13" spans="1:8" x14ac:dyDescent="0.25">
      <c r="A13" s="1"/>
      <c r="G13" s="2"/>
      <c r="H13" s="2"/>
    </row>
    <row r="14" spans="1:8" x14ac:dyDescent="0.25">
      <c r="A14" s="1"/>
      <c r="G14" s="2"/>
      <c r="H14" s="2"/>
    </row>
    <row r="15" spans="1:8" x14ac:dyDescent="0.25">
      <c r="A15" s="1"/>
      <c r="G15" s="2"/>
      <c r="H15" s="2"/>
    </row>
    <row r="16" spans="1:8" x14ac:dyDescent="0.25">
      <c r="A16" s="1"/>
      <c r="G16" s="2"/>
      <c r="H16" s="2"/>
    </row>
    <row r="17" spans="1:8" x14ac:dyDescent="0.25">
      <c r="A17" s="1"/>
      <c r="G17" s="2"/>
      <c r="H17" s="2"/>
    </row>
    <row r="18" spans="1:8" x14ac:dyDescent="0.25">
      <c r="A18" s="1"/>
      <c r="G18" s="2"/>
      <c r="H18" s="2"/>
    </row>
    <row r="19" spans="1:8" x14ac:dyDescent="0.25">
      <c r="A19" s="1"/>
      <c r="G19" s="2"/>
      <c r="H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1777-F449-4B61-9BA4-DCE4118CEDA3}">
  <dimension ref="A1"/>
  <sheetViews>
    <sheetView tabSelected="1"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4D64-8CFE-41E6-86AC-89D49A6C786C}">
  <dimension ref="A1"/>
  <sheetViews>
    <sheetView workbookViewId="0">
      <selection activeCell="I18" sqref="I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4CD4-7BFF-4211-AB7F-1B7FA8AF7905}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Q S d 0 6 s A A A D 2 A A A A E g A A A E N v b m Z p Z y 9 Q Y W N r Y W d l L n h t b I S P s Q 6 C M B i E d x P f g X S n L c V F U s r g K o k J 0 b g 2 0 E g j / D W 0 W N 7 N w U f y F Y Q o 6 u Z 4 d 1 9 y d 4 / b n W d D 2 w R X 1 V l t I E U R p i i w T k I l G w M q R W B Q J p Y L v p P l W Z 5 U M N J g k 8 F W K a q d u y S E e O + x j 7 H p T o R R G p F j v i 3 K W r U S f W D 9 H w 4 1 T L W l Q o I f X m s E w + s Y r x j D l J P Z 4 7 m G b 8 7 G v V P 6 Y / J N 3 7 i + U 0 J B u C 8 4 m S U n 7 w v i C Q A A / / 8 D A F B L A w Q U A A I A C A A A A C E A t 8 0 w S S E C A A D H C Q A A E w A A A E Z v c m 1 1 b G F z L 1 N l Y 3 R p b 2 4 x L m 3 s V E 2 P 0 z A Q v V f q f 7 D S S y s l V b 6 a p K A c q h T E o t I F W k 4 b D i a Z b Q 2 u X f x R i K r + d 5 y k Z R d Y C U F B W s T m Y n v G e Z 5 5 8 / Q k F I p w h h b t 6 j 3 u d r o d u c Y C S t S z C k E U C I I d v V 0 J X E L p K O 4 U W o B 0 B G y 5 U I 7 v + p 4 b B a 6 T e K M g H v u h 5 w d u P P I D z w 0 s l C I K q t t B 5 l t w L Q o w k U z u h l N e 6 A 0 w 1 X 9 K K A w z z p Q 5 y L 6 V P c r f S B A y f 1 9 x z T 4 Q l l 8 y m A q y A + S g i S 5 x Q b i W 6 I J 9 1 E R U a D b L 8 h O U z D N K m v V y n u V Z X S O a F C p / 3 d R J 2 C p / r m m V n 9 f R s J A 7 a 2 B f T Y G S T Q 2 U W r Z l o 4 x T v W E y 9 W 3 0 h B W 8 N K + l n j 8 y x 1 e a K 1 i o i k J 6 s x 3 O O Y O 3 A 7 s l p m e 9 F H x j c i V 6 B q Y i I W v e l v i d u X j M H O P 9 l k M b X R 3 j E 0 o X B a Z Y y F Q J f R s y W 2 O 2 M o j L a g s 3 c E u B m b z m Y t M W X C d l / 4 7 3 7 f 3 e y s C w d k 0 K 3 M g j a 2 n j z H S r z G 9 I w W d 1 s N H e m h F Z s 2 s 4 0 E y Z 7 A V T U T i s o Q + H Q b d D 2 J 0 l / U x m n 4 h a c 6 0 c L s i K M E x / G I 4 X B 6 E b h 4 H v B r E X R W 4 Y u P + G 3 H 6 n s w f Z / R X Z 0 R Z D N h Z w G h Q D q M d k y j 3 a w t f B h J G X h G G Y R H 7 o J / E 4 H I 3 v p c O d 3 9 V / J L f e S W I Y z R u K v p X S L a V J t F x j 1 d w y O y L R C 8 y q c 4 V X m 8 H N k L 5 3 g l F i R h L F k R v 7 x g S S J E 6 8 e y 2 4 X + 7 m w d f + l K 9 9 A Q A A / / 8 D A F B L A Q I t A B Q A B g A I A A A A I Q A q 3 a p A 0 g A A A D c B A A A T A A A A A A A A A A A A A A A A A A A A A A B b Q 2 9 u d G V u d F 9 U e X B l c 1 0 u e G 1 s U E s B A i 0 A F A A C A A g A A A A h A G k E n d O r A A A A 9 g A A A B I A A A A A A A A A A A A A A A A A C w M A A E N v b m Z p Z y 9 Q Y W N r Y W d l L n h t b F B L A Q I t A B Q A A g A I A A A A I Q C 3 z T B J I Q I A A M c J A A A T A A A A A A A A A A A A A A A A A O Y D A A B G b 3 J t d W x h c y 9 T Z W N 0 a W 9 u M S 5 t U E s F B g A A A A A D A A M A w g A A A D g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J g A A A A A A A I s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3 J p d G V y a W E t d X B n c m F k Z W Q t d G 8 t Y 3 V y Z X M t c m V w b 3 J 0 L T I w M j E w N j M w L T g x N T M 3 O T I 0 M T I z M D c 1 M j M x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w N 1 Q w M j o w N j o 1 N C 4 y N T c 5 O D M 2 W i I v P j x F b n R y e S B U e X B l P S J G a W x s Q 2 9 s d W 1 u V H l w Z X M i I F Z h b H V l P S J z Q m d N P S I v P j x F b n R y e S B U e X B l P S J G a W x s Q 2 9 s d W 1 u T m F t Z X M i I F Z h b H V l P S J z W y Z x d W 9 0 O 0 N l c n R p Z m l j Y X R p b 2 4 g Q 3 J p d G V y a W 9 u J n F 1 b 3 Q 7 L C Z x d W 9 0 O 0 x p c 3 R p b m c g Q 2 9 1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l 0 Z X J p Y S 1 1 c G d y Y W R l Z C 1 0 b y 1 j d X J l c y 1 y Z X B v c n Q t M j A y M T A 2 M z A t O D E 1 M z c 5 M j Q x M j M w N z U y M z E w M y 9 B d X R v U m V t b 3 Z l Z E N v b H V t b n M x L n t D Z X J 0 a W Z p Y 2 F 0 a W 9 u I E N y a X R l c m l v b i w w f S Z x d W 9 0 O y w m c X V v d D t T Z W N 0 a W 9 u M S 9 j c m l 0 Z X J p Y S 1 1 c G d y Y W R l Z C 1 0 b y 1 j d X J l c y 1 y Z X B v c n Q t M j A y M T A 2 M z A t O D E 1 M z c 5 M j Q x M j M w N z U y M z E w M y 9 B d X R v U m V t b 3 Z l Z E N v b H V t b n M x L n t M a X N 0 a W 5 n I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a X R l c m l h L X V w Z 3 J h Z G V k L X R v L W N 1 c m V z L X J l c G 9 y d C 0 y M D I x M D Y z M C 0 4 M T U z N z k y N D E y M z A 3 N T I z M T A z L 0 F 1 d G 9 S Z W 1 v d m V k Q 2 9 s d W 1 u c z E u e 0 N l c n R p Z m l j Y X R p b 2 4 g Q 3 J p d G V y a W 9 u L D B 9 J n F 1 b 3 Q 7 L C Z x d W 9 0 O 1 N l Y 3 R p b 2 4 x L 2 N y a X R l c m l h L X V w Z 3 J h Z G V k L X R v L W N 1 c m V z L X J l c G 9 y d C 0 y M D I x M D Y z M C 0 4 M T U z N z k y N D E y M z A 3 N T I z M T A z L 0 F 1 d G 9 S Z W 1 v d m V k Q 2 9 s d W 1 u c z E u e 0 x p c 3 R p b m c g Q 2 9 1 b n Q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y a X R l c m l h L X V w Z 3 J h Z G V k L X d p d G h v d X Q t b 3 J p Z 2 l u Y W w t c m V w b 3 J 0 L T I w M j E w N j M w L T E 3 M z Q w N z Q z M j A z N z E 2 N j A 0 M z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w N 1 Q w M j o w N z o y M S 4 x N z g z M D I 2 W i I v P j x F b n R y e S B U e X B l P S J G a W x s Q 2 9 s d W 1 u V H l w Z X M i I F Z h b H V l P S J z Q m d N P S I v P j x F b n R y e S B U e X B l P S J G a W x s Q 2 9 s d W 1 u T m F t Z X M i I F Z h b H V l P S J z W y Z x d W 9 0 O 0 N l c n R p Z m l j Y X R p b 2 4 g Q 3 J p d G V y a W 9 u J n F 1 b 3 Q 7 L C Z x d W 9 0 O 0 x p c 3 R p b m c g Q 2 9 1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l 0 Z X J p Y S 1 1 c G d y Y W R l Z C 1 3 a X R o b 3 V 0 L W 9 y a W d p b m F s L X J l c G 9 y d C 0 y M D I x M D Y z M C 0 x N z M 0 M D c 0 M z I w M z c x N j Y w N D M w L 0 F 1 d G 9 S Z W 1 v d m V k Q 2 9 s d W 1 u c z E u e 0 N l c n R p Z m l j Y X R p b 2 4 g Q 3 J p d G V y a W 9 u L D B 9 J n F 1 b 3 Q 7 L C Z x d W 9 0 O 1 N l Y 3 R p b 2 4 x L 2 N y a X R l c m l h L X V w Z 3 J h Z G V k L X d p d G h v d X Q t b 3 J p Z 2 l u Y W w t c m V w b 3 J 0 L T I w M j E w N j M w L T E 3 M z Q w N z Q z M j A z N z E 2 N j A 0 M z A v Q X V 0 b 1 J l b W 9 2 Z W R D b 2 x 1 b W 5 z M S 5 7 T G l z d G l u Z y B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m l 0 Z X J p Y S 1 1 c G d y Y W R l Z C 1 3 a X R o b 3 V 0 L W 9 y a W d p b m F s L X J l c G 9 y d C 0 y M D I x M D Y z M C 0 x N z M 0 M D c 0 M z I w M z c x N j Y w N D M w L 0 F 1 d G 9 S Z W 1 v d m V k Q 2 9 s d W 1 u c z E u e 0 N l c n R p Z m l j Y X R p b 2 4 g Q 3 J p d G V y a W 9 u L D B 9 J n F 1 b 3 Q 7 L C Z x d W 9 0 O 1 N l Y 3 R p b 2 4 x L 2 N y a X R l c m l h L X V w Z 3 J h Z G V k L X d p d G h v d X Q t b 3 J p Z 2 l u Y W w t c m V w b 3 J 0 L T I w M j E w N j M w L T E 3 M z Q w N z Q z M j A z N z E 2 N j A 0 M z A v Q X V 0 b 1 J l b W 9 2 Z W R D b 2 x 1 b W 5 z M S 5 7 T G l z d G l u Z y B D b 3 V u d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c t M D d U M D I 6 M D c 6 N D Q u N j E 2 N T A w M V o i L z 4 8 R W 5 0 c n k g V H l w Z T 0 i R m l s b E N v b H V t b l R 5 c G V z I i B W Y W x 1 Z T 0 i c 0 F 3 T T 0 i L z 4 8 R W 5 0 c n k g V H l w Z T 0 i R m l s b E N v b H V t b k 5 h b W V z I i B W Y W x 1 Z T 0 i c 1 s m c X V v d D s j I E N y a X R l c m l h I E 5 l Z W R l Z C Z x d W 9 0 O y w m c X V v d D t M a X N 0 a W 5 n c y B U a G F 0 I E 5 l Z W Q g V G h p c y B N Y W 5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l u Z 3 M t d G 8 t Y 3 J p d G V y a W E t b m V l Z G V k L W Z v c i 1 j d X J l c y 0 y M D I x M D Y z M C 0 0 N j E 4 N D Q 0 O D Y y N D I 4 N z k 0 N T k z L 0 F 1 d G 9 S Z W 1 v d m V k Q 2 9 s d W 1 u c z E u e y M g Q 3 J p d G V y a W E g T m V l Z G V k L D B 9 J n F 1 b 3 Q 7 L C Z x d W 9 0 O 1 N l Y 3 R p b 2 4 x L 2 x p c 3 R p b m d z L X R v L W N y a X R l c m l h L W 5 l Z W R l Z C 1 m b 3 I t Y 3 V y Z X M t M j A y M T A 2 M z A t N D Y x O D Q 0 N D g 2 M j Q y O D c 5 N D U 5 M y 9 B d X R v U m V t b 3 Z l Z E N v b H V t b n M x L n t M a X N 0 a W 5 n c y B U a G F 0 I E 5 l Z W Q g V G h p c y B N Y W 5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p b m d z L X R v L W N y a X R l c m l h L W 5 l Z W R l Z C 1 m b 3 I t Y 3 V y Z X M t M j A y M T A 2 M z A t N D Y x O D Q 0 N D g 2 M j Q y O D c 5 N D U 5 M y 9 B d X R v U m V t b 3 Z l Z E N v b H V t b n M x L n s j I E N y a X R l c m l h I E 5 l Z W R l Z C w w f S Z x d W 9 0 O y w m c X V v d D t T Z W N 0 a W 9 u M S 9 s a X N 0 a W 5 n c y 1 0 b y 1 j c m l 0 Z X J p Y S 1 u Z W V k Z W Q t Z m 9 y L W N 1 c m V z L T I w M j E w N j M w L T Q 2 M T g 0 N D Q 4 N j I 0 M j g 3 O T Q 1 O T M v Q X V 0 b 1 J l b W 9 2 Z W R D b 2 x 1 b W 5 z M S 5 7 T G l z d G l u Z 3 M g V G h h d C B O Z W V k I F R o a X M g T W F u e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l z d G l u Z 3 M t d 2 l 0 a C 1 j c m l 0 Z X J p Y S 1 y Z X B v c n Q t M j A y M T A 2 M z A t N T g 0 M j g 2 N z Y w N z I 0 M z A 4 O D c 4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3 L T A 3 V D A y O j A 4 O j A 3 L j c 4 O D A x M T J a I i 8 + P E V u d H J 5 I F R 5 c G U 9 I k Z p b G x D b 2 x 1 b W 5 U e X B l c y I g V m F s d W U 9 I n N C Z 0 0 9 I i 8 + P E V u d H J 5 I F R 5 c G U 9 I k Z p b G x D b 2 x 1 b W 5 O Y W 1 l c y I g V m F s d W U 9 I n N b J n F 1 b 3 Q 7 Q 2 V y d G l m a W N h d G l v b i B D c m l 0 Z X J p b 2 4 m c X V v d D s s J n F 1 b 3 Q 7 T G l z d G l u Z y B D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p b m d z L X d p d G g t Y 3 J p d G V y a W E t c m V w b 3 J 0 L T I w M j E w N j M w L T U 4 N D I 4 N j c 2 M D c y N D M w O D g 3 O D E v Q X V 0 b 1 J l b W 9 2 Z W R D b 2 x 1 b W 5 z M S 5 7 Q 2 V y d G l m a W N h d G l v b i B D c m l 0 Z X J p b 2 4 s M H 0 m c X V v d D s s J n F 1 b 3 Q 7 U 2 V j d G l v b j E v b G l z d G l u Z 3 M t d 2 l 0 a C 1 j c m l 0 Z X J p Y S 1 y Z X B v c n Q t M j A y M T A 2 M z A t N T g 0 M j g 2 N z Y w N z I 0 M z A 4 O D c 4 M S 9 B d X R v U m V t b 3 Z l Z E N v b H V t b n M x L n t M a X N 0 a W 5 n I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p b m d z L X d p d G g t Y 3 J p d G V y a W E t c m V w b 3 J 0 L T I w M j E w N j M w L T U 4 N D I 4 N j c 2 M D c y N D M w O D g 3 O D E v Q X V 0 b 1 J l b W 9 2 Z W R D b 2 x 1 b W 5 z M S 5 7 Q 2 V y d G l m a W N h d G l v b i B D c m l 0 Z X J p b 2 4 s M H 0 m c X V v d D s s J n F 1 b 3 Q 7 U 2 V j d G l v b j E v b G l z d G l u Z 3 M t d 2 l 0 a C 1 j c m l 0 Z X J p Y S 1 y Z X B v c n Q t M j A y M T A 2 M z A t N T g 0 M j g 2 N z Y w N z I 0 M z A 4 O D c 4 M S 9 B d X R v U m V t b 3 Z l Z E N v b H V t b n M x L n t M a X N 0 a W 5 n I E N v d W 5 0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c m l 0 Z X J p Y S 1 1 c G d y Y W R l Z C 1 0 b y 1 j d X J l c y 1 y Z X B v c n Q t M j A y M T A 2 M z A t O D E 1 M z c 5 M j Q x M j M w N z U y M z E w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y a X R l c m l h L X V w Z 3 J h Z G V k L X R v L W N 1 c m V z L X J l c G 9 y d C 0 y M D I x M D Y z M C 0 4 M T U z N z k y N D E y M z A 3 N T I z M T A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J p d G V y a W E t d X B n c m F k Z W Q t d G 8 t Y 3 V y Z X M t c m V w b 3 J 0 L T I w M j E w N j M w L T g x N T M 3 O T I 0 M T I z M D c 1 M j M x M D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y a X R l c m l h L X V w Z 3 J h Z G V k L X d p d G h v d X Q t b 3 J p Z 2 l u Y W w t c m V w b 3 J 0 L T I w M j E w N j M w L T E 3 M z Q w N z Q z M j A z N z E 2 N j A 0 M z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c m l 0 Z X J p Y S 1 1 c G d y Y W R l Z C 1 3 a X R o b 3 V 0 L W 9 y a W d p b m F s L X J l c G 9 y d C 0 y M D I x M D Y z M C 0 x N z M 0 M D c 0 M z I w M z c x N j Y w N D M w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J p d G V y a W E t d X B n c m F k Z W Q t d 2 l 0 a G 9 1 d C 1 v c m l n a W 5 h b C 1 y Z X B v c n Q t M j A y M T A 2 M z A t M T c z N D A 3 N D M y M D M 3 M T Y 2 M D Q z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a X N 0 a W 5 n c y 1 3 a X R o L W N y a X R l c m l h L X J l c G 9 y d C 0 y M D I x M D Y z M C 0 1 O D Q y O D Y 3 N j A 3 M j Q z M D g 4 N z g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2 l 0 a C 1 j c m l 0 Z X J p Y S 1 y Z X B v c n Q t M j A y M T A 2 M z A t N T g 0 M j g 2 N z Y w N z I 0 M z A 4 O D c 4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p c 3 R p b m d z L X d p d G g t Y 3 J p d G V y a W E t c m V w b 3 J 0 L T I w M j E w N j M w L T U 4 N D I 4 N j c 2 M D c y N D M w O D g 3 O D E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V p G V 8 I X v H S Y q U 9 j s b 0 Z 3 k A A A A A A I A A A A A A B B m A A A A A Q A A I A A A A I s O a h W w P 1 d 4 k a U t p n Z S u g W I y d N k W Y K y e d E O K d O p u a M k A A A A A A 6 A A A A A A g A A I A A A A M F y M p j u B X o t i G p 2 A p m a 9 b d 4 D c u d S c 9 Z e V 1 U O E p g J Y M l U A A A A A z p M h L 8 M / s j 9 J h q F 6 f i Z w D I P m Y j Z 2 w g a w 3 j m x z d H 6 A c 3 w r 0 r V B x J m c Z u m Z b 9 t P b 2 H i s f w q Z U 7 u Q d V J h / f z 2 N 8 j C 8 m t k M B 9 + x h W B w G 1 c 3 t X p Q A A A A L 9 I Y B x 6 2 p o R L z Y J f s L / v 8 N z J d F c B r V Z 3 6 u x / 9 A v R h B J g n B q P 8 F 9 B N g E C i 6 h P h Q C E n Y 5 2 X / 4 f A 1 N I y v f k r b Y I w w = < / D a t a M a s h u p > 
</file>

<file path=customXml/itemProps1.xml><?xml version="1.0" encoding="utf-8"?>
<ds:datastoreItem xmlns:ds="http://schemas.openxmlformats.org/officeDocument/2006/customXml" ds:itemID="{6642FAD0-3A04-44C2-B4FF-9A78DDA7C9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Sorted</vt:lpstr>
      <vt:lpstr>USCDI Criteria</vt:lpstr>
      <vt:lpstr>Cures Update Criteria - Vert</vt:lpstr>
      <vt:lpstr>Cures Update Criteria - Horz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Young</dc:creator>
  <cp:lastModifiedBy>Todd Young</cp:lastModifiedBy>
  <dcterms:created xsi:type="dcterms:W3CDTF">2021-07-07T02:02:50Z</dcterms:created>
  <dcterms:modified xsi:type="dcterms:W3CDTF">2021-08-11T14:44:27Z</dcterms:modified>
</cp:coreProperties>
</file>