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0f4c73835dfdc08/Documents/Main Files/11000.Projects/2021 Coding Boot Camp/02. GitHub/01.kickstarter-analysis/"/>
    </mc:Choice>
  </mc:AlternateContent>
  <xr:revisionPtr revIDLastSave="431" documentId="13_ncr:1_{C8D43DE2-2D36-410C-91E2-BEFFB4639EFB}" xr6:coauthVersionLast="46" xr6:coauthVersionMax="46" xr10:uidLastSave="{AEFB5FA0-5487-4488-9DD1-DE90FC36F6E1}"/>
  <bookViews>
    <workbookView xWindow="4635" yWindow="4140" windowWidth="24495" windowHeight="14850" firstSheet="3" activeTab="6" xr2:uid="{00000000-000D-0000-FFFF-FFFF00000000}"/>
  </bookViews>
  <sheets>
    <sheet name="Kickstarter" sheetId="1" r:id="rId1"/>
    <sheet name="Theater Outcomes by Launch Date" sheetId="13" r:id="rId2"/>
    <sheet name="Outcomes Based on Goals" sheetId="15" r:id="rId3"/>
    <sheet name="Descriptive Statistics" sheetId="16" r:id="rId4"/>
    <sheet name="Edinburgh Research" sheetId="7" r:id="rId5"/>
    <sheet name="Category Statistics" sheetId="2" r:id="rId6"/>
    <sheet name="Subcategory Statistics" sheetId="3" r:id="rId7"/>
    <sheet name="Outcomes Based on Launch Date" sheetId="5" r:id="rId8"/>
  </sheets>
  <definedNames>
    <definedName name="_xlnm._FilterDatabase" localSheetId="0" hidden="1">Kickstarter!$A$1:$U$4115</definedName>
  </definedNames>
  <calcPr calcId="191029"/>
  <pivotCaches>
    <pivotCache cacheId="9" r:id="rId9"/>
    <pivotCache cacheId="10" r:id="rId10"/>
    <pivotCache cacheId="1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2923" i="1" l="1"/>
  <c r="J13" i="15"/>
  <c r="J12" i="15"/>
  <c r="J11" i="15"/>
  <c r="J10" i="15"/>
  <c r="J9" i="15"/>
  <c r="J8" i="15"/>
  <c r="J7" i="15"/>
  <c r="J6" i="15"/>
  <c r="J5" i="15"/>
  <c r="J4" i="15"/>
  <c r="J3" i="15"/>
  <c r="J2" i="15"/>
  <c r="L1" i="15"/>
  <c r="K1" i="15"/>
  <c r="D13" i="15"/>
  <c r="D12" i="15"/>
  <c r="D11" i="15"/>
  <c r="D10" i="15"/>
  <c r="D9" i="15"/>
  <c r="D8" i="15"/>
  <c r="D7" i="15"/>
  <c r="D6" i="15"/>
  <c r="D5" i="15"/>
  <c r="D4" i="15"/>
  <c r="D3" i="15"/>
  <c r="D2" i="15"/>
  <c r="C13" i="15"/>
  <c r="K13" i="15" s="1"/>
  <c r="C12" i="15"/>
  <c r="K12" i="15" s="1"/>
  <c r="C11" i="15"/>
  <c r="K11" i="15" s="1"/>
  <c r="C10" i="15"/>
  <c r="K10" i="15" s="1"/>
  <c r="C9" i="15"/>
  <c r="K9" i="15" s="1"/>
  <c r="C8" i="15"/>
  <c r="K8" i="15" s="1"/>
  <c r="C7" i="15"/>
  <c r="K7" i="15" s="1"/>
  <c r="C6" i="15"/>
  <c r="K6" i="15" s="1"/>
  <c r="C5" i="15"/>
  <c r="K5" i="15" s="1"/>
  <c r="C4" i="15"/>
  <c r="K4" i="15" s="1"/>
  <c r="C3" i="15"/>
  <c r="K3" i="15" s="1"/>
  <c r="C2" i="15"/>
  <c r="K2" i="15" s="1"/>
  <c r="B13" i="15"/>
  <c r="L13" i="15" s="1"/>
  <c r="B12" i="15"/>
  <c r="L12" i="15" s="1"/>
  <c r="B11" i="15"/>
  <c r="L11" i="15" s="1"/>
  <c r="B10" i="15"/>
  <c r="L10" i="15" s="1"/>
  <c r="B9" i="15"/>
  <c r="L9" i="15" s="1"/>
  <c r="B8" i="15"/>
  <c r="L8" i="15" s="1"/>
  <c r="B7" i="15"/>
  <c r="L7" i="15" s="1"/>
  <c r="B6" i="15"/>
  <c r="L6" i="15" s="1"/>
  <c r="B5" i="15"/>
  <c r="L5" i="15" s="1"/>
  <c r="B4" i="15"/>
  <c r="L4" i="15" s="1"/>
  <c r="B3" i="15"/>
  <c r="L3" i="15" s="1"/>
  <c r="B2" i="15"/>
  <c r="L2" i="15" s="1"/>
  <c r="S2" i="1"/>
  <c r="U2" i="1" s="1"/>
  <c r="D6" i="7"/>
  <c r="C6" i="7"/>
  <c r="D5" i="7"/>
  <c r="C5" i="7"/>
  <c r="D4" i="7"/>
  <c r="C4" i="7"/>
  <c r="D3" i="7"/>
  <c r="C3" i="7"/>
  <c r="D2" i="7"/>
  <c r="C2" i="7"/>
  <c r="B2" i="7"/>
  <c r="B6" i="7"/>
  <c r="B5" i="7"/>
  <c r="B4" i="7"/>
  <c r="B3" i="7"/>
  <c r="S3" i="1"/>
  <c r="U3" i="1" s="1"/>
  <c r="T3" i="1"/>
  <c r="S4" i="1"/>
  <c r="U4" i="1" s="1"/>
  <c r="T4" i="1"/>
  <c r="S5" i="1"/>
  <c r="U5" i="1" s="1"/>
  <c r="T5" i="1"/>
  <c r="S6" i="1"/>
  <c r="U6" i="1" s="1"/>
  <c r="T6" i="1"/>
  <c r="S7" i="1"/>
  <c r="U7" i="1" s="1"/>
  <c r="T7" i="1"/>
  <c r="S8" i="1"/>
  <c r="U8" i="1" s="1"/>
  <c r="T8" i="1"/>
  <c r="S9" i="1"/>
  <c r="U9" i="1" s="1"/>
  <c r="T9" i="1"/>
  <c r="S10" i="1"/>
  <c r="U10" i="1" s="1"/>
  <c r="T10" i="1"/>
  <c r="S11" i="1"/>
  <c r="U11" i="1" s="1"/>
  <c r="T11" i="1"/>
  <c r="S12" i="1"/>
  <c r="U12" i="1" s="1"/>
  <c r="T12" i="1"/>
  <c r="S13" i="1"/>
  <c r="U13" i="1" s="1"/>
  <c r="T13" i="1"/>
  <c r="S14" i="1"/>
  <c r="U14" i="1" s="1"/>
  <c r="T14" i="1"/>
  <c r="S15" i="1"/>
  <c r="U15" i="1" s="1"/>
  <c r="T15" i="1"/>
  <c r="S16" i="1"/>
  <c r="U16" i="1" s="1"/>
  <c r="T16" i="1"/>
  <c r="S17" i="1"/>
  <c r="U17" i="1" s="1"/>
  <c r="T17" i="1"/>
  <c r="S18" i="1"/>
  <c r="U18" i="1" s="1"/>
  <c r="T18" i="1"/>
  <c r="S19" i="1"/>
  <c r="U19" i="1" s="1"/>
  <c r="T19" i="1"/>
  <c r="S20" i="1"/>
  <c r="U20" i="1" s="1"/>
  <c r="T20" i="1"/>
  <c r="S21" i="1"/>
  <c r="U21" i="1" s="1"/>
  <c r="T21" i="1"/>
  <c r="S22" i="1"/>
  <c r="U22" i="1" s="1"/>
  <c r="T22" i="1"/>
  <c r="S23" i="1"/>
  <c r="U23" i="1" s="1"/>
  <c r="T23" i="1"/>
  <c r="S24" i="1"/>
  <c r="U24" i="1" s="1"/>
  <c r="T24" i="1"/>
  <c r="S25" i="1"/>
  <c r="U25" i="1" s="1"/>
  <c r="T25" i="1"/>
  <c r="S26" i="1"/>
  <c r="U26" i="1" s="1"/>
  <c r="T26" i="1"/>
  <c r="S27" i="1"/>
  <c r="U27" i="1" s="1"/>
  <c r="T27" i="1"/>
  <c r="S28" i="1"/>
  <c r="U28" i="1" s="1"/>
  <c r="T28" i="1"/>
  <c r="S29" i="1"/>
  <c r="U29" i="1" s="1"/>
  <c r="T29" i="1"/>
  <c r="S30" i="1"/>
  <c r="U30" i="1" s="1"/>
  <c r="T30" i="1"/>
  <c r="S31" i="1"/>
  <c r="U31" i="1" s="1"/>
  <c r="T31" i="1"/>
  <c r="S32" i="1"/>
  <c r="U32" i="1" s="1"/>
  <c r="T32" i="1"/>
  <c r="S33" i="1"/>
  <c r="U33" i="1" s="1"/>
  <c r="T33" i="1"/>
  <c r="S34" i="1"/>
  <c r="U34" i="1" s="1"/>
  <c r="T34" i="1"/>
  <c r="S35" i="1"/>
  <c r="U35" i="1" s="1"/>
  <c r="T35" i="1"/>
  <c r="S36" i="1"/>
  <c r="U36" i="1" s="1"/>
  <c r="T36" i="1"/>
  <c r="S37" i="1"/>
  <c r="U37" i="1" s="1"/>
  <c r="T37" i="1"/>
  <c r="S38" i="1"/>
  <c r="U38" i="1" s="1"/>
  <c r="T38" i="1"/>
  <c r="S39" i="1"/>
  <c r="U39" i="1" s="1"/>
  <c r="T39" i="1"/>
  <c r="S40" i="1"/>
  <c r="U40" i="1" s="1"/>
  <c r="T40" i="1"/>
  <c r="S41" i="1"/>
  <c r="U41" i="1" s="1"/>
  <c r="T41" i="1"/>
  <c r="S42" i="1"/>
  <c r="U42" i="1" s="1"/>
  <c r="T42" i="1"/>
  <c r="S43" i="1"/>
  <c r="U43" i="1" s="1"/>
  <c r="T43" i="1"/>
  <c r="S44" i="1"/>
  <c r="U44" i="1" s="1"/>
  <c r="T44" i="1"/>
  <c r="S45" i="1"/>
  <c r="U45" i="1" s="1"/>
  <c r="T45" i="1"/>
  <c r="S46" i="1"/>
  <c r="U46" i="1" s="1"/>
  <c r="T46" i="1"/>
  <c r="S47" i="1"/>
  <c r="U47" i="1" s="1"/>
  <c r="T47" i="1"/>
  <c r="S48" i="1"/>
  <c r="U48" i="1" s="1"/>
  <c r="T48" i="1"/>
  <c r="S49" i="1"/>
  <c r="U49" i="1" s="1"/>
  <c r="T49" i="1"/>
  <c r="S50" i="1"/>
  <c r="U50" i="1" s="1"/>
  <c r="T50" i="1"/>
  <c r="S51" i="1"/>
  <c r="U51" i="1" s="1"/>
  <c r="T51" i="1"/>
  <c r="S52" i="1"/>
  <c r="U52" i="1" s="1"/>
  <c r="T52" i="1"/>
  <c r="S53" i="1"/>
  <c r="U53" i="1" s="1"/>
  <c r="T53" i="1"/>
  <c r="S54" i="1"/>
  <c r="U54" i="1" s="1"/>
  <c r="T54" i="1"/>
  <c r="S55" i="1"/>
  <c r="U55" i="1" s="1"/>
  <c r="T55" i="1"/>
  <c r="S56" i="1"/>
  <c r="U56" i="1" s="1"/>
  <c r="T56" i="1"/>
  <c r="S57" i="1"/>
  <c r="U57" i="1" s="1"/>
  <c r="T57" i="1"/>
  <c r="S58" i="1"/>
  <c r="U58" i="1" s="1"/>
  <c r="T58" i="1"/>
  <c r="S59" i="1"/>
  <c r="U59" i="1" s="1"/>
  <c r="T59" i="1"/>
  <c r="S60" i="1"/>
  <c r="U60" i="1" s="1"/>
  <c r="T60" i="1"/>
  <c r="S61" i="1"/>
  <c r="U61" i="1" s="1"/>
  <c r="T61" i="1"/>
  <c r="S62" i="1"/>
  <c r="U62" i="1" s="1"/>
  <c r="T62" i="1"/>
  <c r="S63" i="1"/>
  <c r="U63" i="1" s="1"/>
  <c r="T63" i="1"/>
  <c r="S64" i="1"/>
  <c r="U64" i="1" s="1"/>
  <c r="T64" i="1"/>
  <c r="S65" i="1"/>
  <c r="U65" i="1" s="1"/>
  <c r="T65" i="1"/>
  <c r="S66" i="1"/>
  <c r="U66" i="1" s="1"/>
  <c r="T66" i="1"/>
  <c r="S67" i="1"/>
  <c r="U67" i="1" s="1"/>
  <c r="T67" i="1"/>
  <c r="S68" i="1"/>
  <c r="U68" i="1" s="1"/>
  <c r="T68" i="1"/>
  <c r="S69" i="1"/>
  <c r="U69" i="1" s="1"/>
  <c r="T69" i="1"/>
  <c r="S70" i="1"/>
  <c r="U70" i="1" s="1"/>
  <c r="T70" i="1"/>
  <c r="S71" i="1"/>
  <c r="U71" i="1" s="1"/>
  <c r="T71" i="1"/>
  <c r="S72" i="1"/>
  <c r="U72" i="1" s="1"/>
  <c r="T72" i="1"/>
  <c r="S73" i="1"/>
  <c r="U73" i="1" s="1"/>
  <c r="T73" i="1"/>
  <c r="S74" i="1"/>
  <c r="U74" i="1" s="1"/>
  <c r="T74" i="1"/>
  <c r="S75" i="1"/>
  <c r="U75" i="1" s="1"/>
  <c r="T75" i="1"/>
  <c r="S76" i="1"/>
  <c r="U76" i="1" s="1"/>
  <c r="T76" i="1"/>
  <c r="S77" i="1"/>
  <c r="U77" i="1" s="1"/>
  <c r="T77" i="1"/>
  <c r="S78" i="1"/>
  <c r="U78" i="1" s="1"/>
  <c r="T78" i="1"/>
  <c r="S79" i="1"/>
  <c r="U79" i="1" s="1"/>
  <c r="T79" i="1"/>
  <c r="S80" i="1"/>
  <c r="U80" i="1" s="1"/>
  <c r="T80" i="1"/>
  <c r="S81" i="1"/>
  <c r="U81" i="1" s="1"/>
  <c r="T81" i="1"/>
  <c r="S82" i="1"/>
  <c r="U82" i="1" s="1"/>
  <c r="T82" i="1"/>
  <c r="S83" i="1"/>
  <c r="U83" i="1" s="1"/>
  <c r="T83" i="1"/>
  <c r="S84" i="1"/>
  <c r="U84" i="1" s="1"/>
  <c r="T84" i="1"/>
  <c r="S85" i="1"/>
  <c r="U85" i="1" s="1"/>
  <c r="T85" i="1"/>
  <c r="S86" i="1"/>
  <c r="U86" i="1" s="1"/>
  <c r="T86" i="1"/>
  <c r="S87" i="1"/>
  <c r="U87" i="1" s="1"/>
  <c r="T87" i="1"/>
  <c r="S88" i="1"/>
  <c r="U88" i="1" s="1"/>
  <c r="T88" i="1"/>
  <c r="S89" i="1"/>
  <c r="U89" i="1" s="1"/>
  <c r="T89" i="1"/>
  <c r="S90" i="1"/>
  <c r="U90" i="1" s="1"/>
  <c r="T90" i="1"/>
  <c r="S91" i="1"/>
  <c r="U91" i="1" s="1"/>
  <c r="T91" i="1"/>
  <c r="S92" i="1"/>
  <c r="U92" i="1" s="1"/>
  <c r="T92" i="1"/>
  <c r="S93" i="1"/>
  <c r="U93" i="1" s="1"/>
  <c r="T93" i="1"/>
  <c r="S94" i="1"/>
  <c r="U94" i="1" s="1"/>
  <c r="T94" i="1"/>
  <c r="S95" i="1"/>
  <c r="U95" i="1" s="1"/>
  <c r="T95" i="1"/>
  <c r="S96" i="1"/>
  <c r="U96" i="1" s="1"/>
  <c r="T96" i="1"/>
  <c r="S97" i="1"/>
  <c r="U97" i="1" s="1"/>
  <c r="T97" i="1"/>
  <c r="S98" i="1"/>
  <c r="U98" i="1" s="1"/>
  <c r="T98" i="1"/>
  <c r="S99" i="1"/>
  <c r="U99" i="1" s="1"/>
  <c r="T99" i="1"/>
  <c r="S100" i="1"/>
  <c r="U100" i="1" s="1"/>
  <c r="T100" i="1"/>
  <c r="S101" i="1"/>
  <c r="U101" i="1" s="1"/>
  <c r="T101" i="1"/>
  <c r="S102" i="1"/>
  <c r="U102" i="1" s="1"/>
  <c r="T102" i="1"/>
  <c r="S103" i="1"/>
  <c r="U103" i="1" s="1"/>
  <c r="T103" i="1"/>
  <c r="S104" i="1"/>
  <c r="U104" i="1" s="1"/>
  <c r="T104" i="1"/>
  <c r="S105" i="1"/>
  <c r="U105" i="1" s="1"/>
  <c r="T105" i="1"/>
  <c r="S106" i="1"/>
  <c r="U106" i="1" s="1"/>
  <c r="T106" i="1"/>
  <c r="S107" i="1"/>
  <c r="U107" i="1" s="1"/>
  <c r="T107" i="1"/>
  <c r="S108" i="1"/>
  <c r="U108" i="1" s="1"/>
  <c r="T108" i="1"/>
  <c r="S109" i="1"/>
  <c r="U109" i="1" s="1"/>
  <c r="T109" i="1"/>
  <c r="S110" i="1"/>
  <c r="U110" i="1" s="1"/>
  <c r="T110" i="1"/>
  <c r="S111" i="1"/>
  <c r="U111" i="1" s="1"/>
  <c r="T111" i="1"/>
  <c r="S112" i="1"/>
  <c r="U112" i="1" s="1"/>
  <c r="T112" i="1"/>
  <c r="S113" i="1"/>
  <c r="U113" i="1" s="1"/>
  <c r="T113" i="1"/>
  <c r="S114" i="1"/>
  <c r="U114" i="1" s="1"/>
  <c r="T114" i="1"/>
  <c r="S115" i="1"/>
  <c r="U115" i="1" s="1"/>
  <c r="T115" i="1"/>
  <c r="S116" i="1"/>
  <c r="U116" i="1" s="1"/>
  <c r="T116" i="1"/>
  <c r="S117" i="1"/>
  <c r="U117" i="1" s="1"/>
  <c r="T117" i="1"/>
  <c r="S118" i="1"/>
  <c r="U118" i="1" s="1"/>
  <c r="T118" i="1"/>
  <c r="S119" i="1"/>
  <c r="U119" i="1" s="1"/>
  <c r="T119" i="1"/>
  <c r="S120" i="1"/>
  <c r="U120" i="1" s="1"/>
  <c r="T120" i="1"/>
  <c r="S121" i="1"/>
  <c r="U121" i="1" s="1"/>
  <c r="T121" i="1"/>
  <c r="S122" i="1"/>
  <c r="U122" i="1" s="1"/>
  <c r="T122" i="1"/>
  <c r="S123" i="1"/>
  <c r="U123" i="1" s="1"/>
  <c r="T123" i="1"/>
  <c r="S124" i="1"/>
  <c r="U124" i="1" s="1"/>
  <c r="T124" i="1"/>
  <c r="S125" i="1"/>
  <c r="U125" i="1" s="1"/>
  <c r="T125" i="1"/>
  <c r="S126" i="1"/>
  <c r="U126" i="1" s="1"/>
  <c r="T126" i="1"/>
  <c r="S127" i="1"/>
  <c r="U127" i="1" s="1"/>
  <c r="T127" i="1"/>
  <c r="S128" i="1"/>
  <c r="U128" i="1" s="1"/>
  <c r="T128" i="1"/>
  <c r="S129" i="1"/>
  <c r="U129" i="1" s="1"/>
  <c r="T129" i="1"/>
  <c r="S130" i="1"/>
  <c r="U130" i="1" s="1"/>
  <c r="T130" i="1"/>
  <c r="S131" i="1"/>
  <c r="U131" i="1" s="1"/>
  <c r="T131" i="1"/>
  <c r="S132" i="1"/>
  <c r="U132" i="1" s="1"/>
  <c r="T132" i="1"/>
  <c r="S133" i="1"/>
  <c r="U133" i="1" s="1"/>
  <c r="T133" i="1"/>
  <c r="S134" i="1"/>
  <c r="U134" i="1" s="1"/>
  <c r="T134" i="1"/>
  <c r="S135" i="1"/>
  <c r="U135" i="1" s="1"/>
  <c r="T135" i="1"/>
  <c r="S136" i="1"/>
  <c r="U136" i="1" s="1"/>
  <c r="T136" i="1"/>
  <c r="S137" i="1"/>
  <c r="U137" i="1" s="1"/>
  <c r="T137" i="1"/>
  <c r="S138" i="1"/>
  <c r="U138" i="1" s="1"/>
  <c r="T138" i="1"/>
  <c r="S139" i="1"/>
  <c r="U139" i="1" s="1"/>
  <c r="T139" i="1"/>
  <c r="S140" i="1"/>
  <c r="U140" i="1" s="1"/>
  <c r="T140" i="1"/>
  <c r="S141" i="1"/>
  <c r="U141" i="1" s="1"/>
  <c r="T141" i="1"/>
  <c r="S142" i="1"/>
  <c r="U142" i="1" s="1"/>
  <c r="T142" i="1"/>
  <c r="S143" i="1"/>
  <c r="U143" i="1" s="1"/>
  <c r="T143" i="1"/>
  <c r="S144" i="1"/>
  <c r="U144" i="1" s="1"/>
  <c r="T144" i="1"/>
  <c r="S145" i="1"/>
  <c r="U145" i="1" s="1"/>
  <c r="T145" i="1"/>
  <c r="S146" i="1"/>
  <c r="U146" i="1" s="1"/>
  <c r="T146" i="1"/>
  <c r="S147" i="1"/>
  <c r="U147" i="1" s="1"/>
  <c r="T147" i="1"/>
  <c r="S148" i="1"/>
  <c r="U148" i="1" s="1"/>
  <c r="T148" i="1"/>
  <c r="S149" i="1"/>
  <c r="U149" i="1" s="1"/>
  <c r="T149" i="1"/>
  <c r="S150" i="1"/>
  <c r="U150" i="1" s="1"/>
  <c r="T150" i="1"/>
  <c r="S151" i="1"/>
  <c r="U151" i="1" s="1"/>
  <c r="T151" i="1"/>
  <c r="S152" i="1"/>
  <c r="U152" i="1" s="1"/>
  <c r="T152" i="1"/>
  <c r="S153" i="1"/>
  <c r="U153" i="1" s="1"/>
  <c r="T153" i="1"/>
  <c r="S154" i="1"/>
  <c r="U154" i="1" s="1"/>
  <c r="T154" i="1"/>
  <c r="S155" i="1"/>
  <c r="U155" i="1" s="1"/>
  <c r="T155" i="1"/>
  <c r="S156" i="1"/>
  <c r="U156" i="1" s="1"/>
  <c r="T156" i="1"/>
  <c r="S157" i="1"/>
  <c r="U157" i="1" s="1"/>
  <c r="T157" i="1"/>
  <c r="S158" i="1"/>
  <c r="U158" i="1" s="1"/>
  <c r="T158" i="1"/>
  <c r="S159" i="1"/>
  <c r="U159" i="1" s="1"/>
  <c r="T159" i="1"/>
  <c r="S160" i="1"/>
  <c r="U160" i="1" s="1"/>
  <c r="T160" i="1"/>
  <c r="S161" i="1"/>
  <c r="U161" i="1" s="1"/>
  <c r="T161" i="1"/>
  <c r="S162" i="1"/>
  <c r="U162" i="1" s="1"/>
  <c r="T162" i="1"/>
  <c r="S163" i="1"/>
  <c r="U163" i="1" s="1"/>
  <c r="T163" i="1"/>
  <c r="S164" i="1"/>
  <c r="U164" i="1" s="1"/>
  <c r="T164" i="1"/>
  <c r="S165" i="1"/>
  <c r="U165" i="1" s="1"/>
  <c r="T165" i="1"/>
  <c r="S166" i="1"/>
  <c r="U166" i="1" s="1"/>
  <c r="T166" i="1"/>
  <c r="S167" i="1"/>
  <c r="U167" i="1" s="1"/>
  <c r="T167" i="1"/>
  <c r="S168" i="1"/>
  <c r="U168" i="1" s="1"/>
  <c r="T168" i="1"/>
  <c r="S169" i="1"/>
  <c r="U169" i="1" s="1"/>
  <c r="T169" i="1"/>
  <c r="S170" i="1"/>
  <c r="U170" i="1" s="1"/>
  <c r="T170" i="1"/>
  <c r="S171" i="1"/>
  <c r="U171" i="1" s="1"/>
  <c r="T171" i="1"/>
  <c r="S172" i="1"/>
  <c r="U172" i="1" s="1"/>
  <c r="T172" i="1"/>
  <c r="S173" i="1"/>
  <c r="U173" i="1" s="1"/>
  <c r="T173" i="1"/>
  <c r="S174" i="1"/>
  <c r="U174" i="1" s="1"/>
  <c r="T174" i="1"/>
  <c r="S175" i="1"/>
  <c r="U175" i="1" s="1"/>
  <c r="T175" i="1"/>
  <c r="S176" i="1"/>
  <c r="U176" i="1" s="1"/>
  <c r="T176" i="1"/>
  <c r="S177" i="1"/>
  <c r="U177" i="1" s="1"/>
  <c r="T177" i="1"/>
  <c r="S178" i="1"/>
  <c r="U178" i="1" s="1"/>
  <c r="T178" i="1"/>
  <c r="S179" i="1"/>
  <c r="U179" i="1" s="1"/>
  <c r="T179" i="1"/>
  <c r="S180" i="1"/>
  <c r="U180" i="1" s="1"/>
  <c r="T180" i="1"/>
  <c r="S181" i="1"/>
  <c r="U181" i="1" s="1"/>
  <c r="T181" i="1"/>
  <c r="S182" i="1"/>
  <c r="U182" i="1" s="1"/>
  <c r="T182" i="1"/>
  <c r="S183" i="1"/>
  <c r="U183" i="1" s="1"/>
  <c r="T183" i="1"/>
  <c r="S184" i="1"/>
  <c r="U184" i="1" s="1"/>
  <c r="T184" i="1"/>
  <c r="S185" i="1"/>
  <c r="U185" i="1" s="1"/>
  <c r="T185" i="1"/>
  <c r="S186" i="1"/>
  <c r="U186" i="1" s="1"/>
  <c r="T186" i="1"/>
  <c r="S187" i="1"/>
  <c r="U187" i="1" s="1"/>
  <c r="T187" i="1"/>
  <c r="S188" i="1"/>
  <c r="U188" i="1" s="1"/>
  <c r="T188" i="1"/>
  <c r="S189" i="1"/>
  <c r="U189" i="1" s="1"/>
  <c r="T189" i="1"/>
  <c r="S190" i="1"/>
  <c r="U190" i="1" s="1"/>
  <c r="T190" i="1"/>
  <c r="S191" i="1"/>
  <c r="U191" i="1" s="1"/>
  <c r="T191" i="1"/>
  <c r="S192" i="1"/>
  <c r="U192" i="1" s="1"/>
  <c r="T192" i="1"/>
  <c r="S193" i="1"/>
  <c r="U193" i="1" s="1"/>
  <c r="T193" i="1"/>
  <c r="S194" i="1"/>
  <c r="U194" i="1" s="1"/>
  <c r="T194" i="1"/>
  <c r="S195" i="1"/>
  <c r="U195" i="1" s="1"/>
  <c r="T195" i="1"/>
  <c r="S196" i="1"/>
  <c r="U196" i="1" s="1"/>
  <c r="T196" i="1"/>
  <c r="S197" i="1"/>
  <c r="U197" i="1" s="1"/>
  <c r="T197" i="1"/>
  <c r="S198" i="1"/>
  <c r="U198" i="1" s="1"/>
  <c r="T198" i="1"/>
  <c r="S199" i="1"/>
  <c r="U199" i="1" s="1"/>
  <c r="T199" i="1"/>
  <c r="S200" i="1"/>
  <c r="U200" i="1" s="1"/>
  <c r="T200" i="1"/>
  <c r="S201" i="1"/>
  <c r="U201" i="1" s="1"/>
  <c r="T201" i="1"/>
  <c r="S202" i="1"/>
  <c r="U202" i="1" s="1"/>
  <c r="T202" i="1"/>
  <c r="S203" i="1"/>
  <c r="U203" i="1" s="1"/>
  <c r="T203" i="1"/>
  <c r="S204" i="1"/>
  <c r="U204" i="1" s="1"/>
  <c r="T204" i="1"/>
  <c r="S205" i="1"/>
  <c r="U205" i="1" s="1"/>
  <c r="T205" i="1"/>
  <c r="S206" i="1"/>
  <c r="U206" i="1" s="1"/>
  <c r="T206" i="1"/>
  <c r="S207" i="1"/>
  <c r="U207" i="1" s="1"/>
  <c r="T207" i="1"/>
  <c r="S208" i="1"/>
  <c r="U208" i="1" s="1"/>
  <c r="T208" i="1"/>
  <c r="S209" i="1"/>
  <c r="U209" i="1" s="1"/>
  <c r="T209" i="1"/>
  <c r="S210" i="1"/>
  <c r="U210" i="1" s="1"/>
  <c r="T210" i="1"/>
  <c r="S211" i="1"/>
  <c r="U211" i="1" s="1"/>
  <c r="T211" i="1"/>
  <c r="S212" i="1"/>
  <c r="U212" i="1" s="1"/>
  <c r="T212" i="1"/>
  <c r="S213" i="1"/>
  <c r="U213" i="1" s="1"/>
  <c r="T213" i="1"/>
  <c r="S214" i="1"/>
  <c r="U214" i="1" s="1"/>
  <c r="T214" i="1"/>
  <c r="S215" i="1"/>
  <c r="U215" i="1" s="1"/>
  <c r="T215" i="1"/>
  <c r="S216" i="1"/>
  <c r="U216" i="1" s="1"/>
  <c r="T216" i="1"/>
  <c r="S217" i="1"/>
  <c r="U217" i="1" s="1"/>
  <c r="T217" i="1"/>
  <c r="S218" i="1"/>
  <c r="U218" i="1" s="1"/>
  <c r="T218" i="1"/>
  <c r="S219" i="1"/>
  <c r="U219" i="1" s="1"/>
  <c r="T219" i="1"/>
  <c r="S220" i="1"/>
  <c r="U220" i="1" s="1"/>
  <c r="T220" i="1"/>
  <c r="S221" i="1"/>
  <c r="U221" i="1" s="1"/>
  <c r="T221" i="1"/>
  <c r="S222" i="1"/>
  <c r="U222" i="1" s="1"/>
  <c r="T222" i="1"/>
  <c r="S223" i="1"/>
  <c r="U223" i="1" s="1"/>
  <c r="T223" i="1"/>
  <c r="S224" i="1"/>
  <c r="U224" i="1" s="1"/>
  <c r="T224" i="1"/>
  <c r="S225" i="1"/>
  <c r="U225" i="1" s="1"/>
  <c r="T225" i="1"/>
  <c r="S226" i="1"/>
  <c r="U226" i="1" s="1"/>
  <c r="T226" i="1"/>
  <c r="S227" i="1"/>
  <c r="U227" i="1" s="1"/>
  <c r="T227" i="1"/>
  <c r="S228" i="1"/>
  <c r="U228" i="1" s="1"/>
  <c r="T228" i="1"/>
  <c r="S229" i="1"/>
  <c r="U229" i="1" s="1"/>
  <c r="T229" i="1"/>
  <c r="S230" i="1"/>
  <c r="U230" i="1" s="1"/>
  <c r="T230" i="1"/>
  <c r="S231" i="1"/>
  <c r="U231" i="1" s="1"/>
  <c r="T231" i="1"/>
  <c r="S232" i="1"/>
  <c r="U232" i="1" s="1"/>
  <c r="T232" i="1"/>
  <c r="S233" i="1"/>
  <c r="U233" i="1" s="1"/>
  <c r="T233" i="1"/>
  <c r="S234" i="1"/>
  <c r="U234" i="1" s="1"/>
  <c r="T234" i="1"/>
  <c r="S235" i="1"/>
  <c r="U235" i="1" s="1"/>
  <c r="T235" i="1"/>
  <c r="S236" i="1"/>
  <c r="U236" i="1" s="1"/>
  <c r="T236" i="1"/>
  <c r="S237" i="1"/>
  <c r="U237" i="1" s="1"/>
  <c r="T237" i="1"/>
  <c r="S238" i="1"/>
  <c r="U238" i="1" s="1"/>
  <c r="T238" i="1"/>
  <c r="S239" i="1"/>
  <c r="U239" i="1" s="1"/>
  <c r="T239" i="1"/>
  <c r="S240" i="1"/>
  <c r="U240" i="1" s="1"/>
  <c r="T240" i="1"/>
  <c r="S241" i="1"/>
  <c r="U241" i="1" s="1"/>
  <c r="T241" i="1"/>
  <c r="S242" i="1"/>
  <c r="U242" i="1" s="1"/>
  <c r="T242" i="1"/>
  <c r="S243" i="1"/>
  <c r="U243" i="1" s="1"/>
  <c r="T243" i="1"/>
  <c r="S244" i="1"/>
  <c r="U244" i="1" s="1"/>
  <c r="T244" i="1"/>
  <c r="S245" i="1"/>
  <c r="U245" i="1" s="1"/>
  <c r="T245" i="1"/>
  <c r="S246" i="1"/>
  <c r="U246" i="1" s="1"/>
  <c r="T246" i="1"/>
  <c r="S247" i="1"/>
  <c r="U247" i="1" s="1"/>
  <c r="T247" i="1"/>
  <c r="S248" i="1"/>
  <c r="U248" i="1" s="1"/>
  <c r="T248" i="1"/>
  <c r="S249" i="1"/>
  <c r="U249" i="1" s="1"/>
  <c r="T249" i="1"/>
  <c r="S250" i="1"/>
  <c r="U250" i="1" s="1"/>
  <c r="T250" i="1"/>
  <c r="S251" i="1"/>
  <c r="U251" i="1" s="1"/>
  <c r="T251" i="1"/>
  <c r="S252" i="1"/>
  <c r="U252" i="1" s="1"/>
  <c r="T252" i="1"/>
  <c r="S253" i="1"/>
  <c r="U253" i="1" s="1"/>
  <c r="T253" i="1"/>
  <c r="S254" i="1"/>
  <c r="U254" i="1" s="1"/>
  <c r="T254" i="1"/>
  <c r="S255" i="1"/>
  <c r="U255" i="1" s="1"/>
  <c r="T255" i="1"/>
  <c r="S256" i="1"/>
  <c r="U256" i="1" s="1"/>
  <c r="T256" i="1"/>
  <c r="S257" i="1"/>
  <c r="U257" i="1" s="1"/>
  <c r="T257" i="1"/>
  <c r="S258" i="1"/>
  <c r="U258" i="1" s="1"/>
  <c r="T258" i="1"/>
  <c r="S259" i="1"/>
  <c r="U259" i="1" s="1"/>
  <c r="T259" i="1"/>
  <c r="S260" i="1"/>
  <c r="U260" i="1" s="1"/>
  <c r="T260" i="1"/>
  <c r="S261" i="1"/>
  <c r="U261" i="1" s="1"/>
  <c r="T261" i="1"/>
  <c r="S262" i="1"/>
  <c r="U262" i="1" s="1"/>
  <c r="T262" i="1"/>
  <c r="S263" i="1"/>
  <c r="U263" i="1" s="1"/>
  <c r="T263" i="1"/>
  <c r="S264" i="1"/>
  <c r="U264" i="1" s="1"/>
  <c r="T264" i="1"/>
  <c r="S265" i="1"/>
  <c r="U265" i="1" s="1"/>
  <c r="T265" i="1"/>
  <c r="S266" i="1"/>
  <c r="U266" i="1" s="1"/>
  <c r="T266" i="1"/>
  <c r="S267" i="1"/>
  <c r="U267" i="1" s="1"/>
  <c r="T267" i="1"/>
  <c r="S268" i="1"/>
  <c r="U268" i="1" s="1"/>
  <c r="T268" i="1"/>
  <c r="S269" i="1"/>
  <c r="U269" i="1" s="1"/>
  <c r="T269" i="1"/>
  <c r="S270" i="1"/>
  <c r="U270" i="1" s="1"/>
  <c r="T270" i="1"/>
  <c r="S271" i="1"/>
  <c r="U271" i="1" s="1"/>
  <c r="T271" i="1"/>
  <c r="S272" i="1"/>
  <c r="U272" i="1" s="1"/>
  <c r="T272" i="1"/>
  <c r="S273" i="1"/>
  <c r="U273" i="1" s="1"/>
  <c r="T273" i="1"/>
  <c r="S274" i="1"/>
  <c r="U274" i="1" s="1"/>
  <c r="T274" i="1"/>
  <c r="S275" i="1"/>
  <c r="U275" i="1" s="1"/>
  <c r="T275" i="1"/>
  <c r="S276" i="1"/>
  <c r="U276" i="1" s="1"/>
  <c r="T276" i="1"/>
  <c r="S277" i="1"/>
  <c r="U277" i="1" s="1"/>
  <c r="T277" i="1"/>
  <c r="S278" i="1"/>
  <c r="U278" i="1" s="1"/>
  <c r="T278" i="1"/>
  <c r="S279" i="1"/>
  <c r="U279" i="1" s="1"/>
  <c r="T279" i="1"/>
  <c r="S280" i="1"/>
  <c r="U280" i="1" s="1"/>
  <c r="T280" i="1"/>
  <c r="S281" i="1"/>
  <c r="U281" i="1" s="1"/>
  <c r="T281" i="1"/>
  <c r="S282" i="1"/>
  <c r="U282" i="1" s="1"/>
  <c r="T282" i="1"/>
  <c r="S283" i="1"/>
  <c r="U283" i="1" s="1"/>
  <c r="T283" i="1"/>
  <c r="S284" i="1"/>
  <c r="U284" i="1" s="1"/>
  <c r="T284" i="1"/>
  <c r="S285" i="1"/>
  <c r="U285" i="1" s="1"/>
  <c r="T285" i="1"/>
  <c r="S286" i="1"/>
  <c r="U286" i="1" s="1"/>
  <c r="T286" i="1"/>
  <c r="S287" i="1"/>
  <c r="U287" i="1" s="1"/>
  <c r="T287" i="1"/>
  <c r="S288" i="1"/>
  <c r="U288" i="1" s="1"/>
  <c r="T288" i="1"/>
  <c r="S289" i="1"/>
  <c r="U289" i="1" s="1"/>
  <c r="T289" i="1"/>
  <c r="S290" i="1"/>
  <c r="U290" i="1" s="1"/>
  <c r="T290" i="1"/>
  <c r="S291" i="1"/>
  <c r="U291" i="1" s="1"/>
  <c r="T291" i="1"/>
  <c r="S292" i="1"/>
  <c r="U292" i="1" s="1"/>
  <c r="T292" i="1"/>
  <c r="S293" i="1"/>
  <c r="U293" i="1" s="1"/>
  <c r="T293" i="1"/>
  <c r="S294" i="1"/>
  <c r="U294" i="1" s="1"/>
  <c r="T294" i="1"/>
  <c r="S295" i="1"/>
  <c r="U295" i="1" s="1"/>
  <c r="T295" i="1"/>
  <c r="S296" i="1"/>
  <c r="U296" i="1" s="1"/>
  <c r="T296" i="1"/>
  <c r="S297" i="1"/>
  <c r="U297" i="1" s="1"/>
  <c r="T297" i="1"/>
  <c r="S298" i="1"/>
  <c r="U298" i="1" s="1"/>
  <c r="T298" i="1"/>
  <c r="S299" i="1"/>
  <c r="U299" i="1" s="1"/>
  <c r="T299" i="1"/>
  <c r="S300" i="1"/>
  <c r="U300" i="1" s="1"/>
  <c r="T300" i="1"/>
  <c r="S301" i="1"/>
  <c r="U301" i="1" s="1"/>
  <c r="T301" i="1"/>
  <c r="S302" i="1"/>
  <c r="U302" i="1" s="1"/>
  <c r="T302" i="1"/>
  <c r="S303" i="1"/>
  <c r="U303" i="1" s="1"/>
  <c r="T303" i="1"/>
  <c r="S304" i="1"/>
  <c r="U304" i="1" s="1"/>
  <c r="T304" i="1"/>
  <c r="S305" i="1"/>
  <c r="U305" i="1" s="1"/>
  <c r="T305" i="1"/>
  <c r="S306" i="1"/>
  <c r="U306" i="1" s="1"/>
  <c r="T306" i="1"/>
  <c r="S307" i="1"/>
  <c r="U307" i="1" s="1"/>
  <c r="T307" i="1"/>
  <c r="S308" i="1"/>
  <c r="U308" i="1" s="1"/>
  <c r="T308" i="1"/>
  <c r="S309" i="1"/>
  <c r="U309" i="1" s="1"/>
  <c r="T309" i="1"/>
  <c r="S310" i="1"/>
  <c r="U310" i="1" s="1"/>
  <c r="T310" i="1"/>
  <c r="S311" i="1"/>
  <c r="U311" i="1" s="1"/>
  <c r="T311" i="1"/>
  <c r="S312" i="1"/>
  <c r="U312" i="1" s="1"/>
  <c r="T312" i="1"/>
  <c r="S313" i="1"/>
  <c r="U313" i="1" s="1"/>
  <c r="T313" i="1"/>
  <c r="S314" i="1"/>
  <c r="U314" i="1" s="1"/>
  <c r="T314" i="1"/>
  <c r="S315" i="1"/>
  <c r="U315" i="1" s="1"/>
  <c r="T315" i="1"/>
  <c r="S316" i="1"/>
  <c r="U316" i="1" s="1"/>
  <c r="T316" i="1"/>
  <c r="S317" i="1"/>
  <c r="U317" i="1" s="1"/>
  <c r="T317" i="1"/>
  <c r="S318" i="1"/>
  <c r="U318" i="1" s="1"/>
  <c r="T318" i="1"/>
  <c r="S319" i="1"/>
  <c r="U319" i="1" s="1"/>
  <c r="T319" i="1"/>
  <c r="S320" i="1"/>
  <c r="U320" i="1" s="1"/>
  <c r="T320" i="1"/>
  <c r="S321" i="1"/>
  <c r="U321" i="1" s="1"/>
  <c r="T321" i="1"/>
  <c r="S322" i="1"/>
  <c r="U322" i="1" s="1"/>
  <c r="T322" i="1"/>
  <c r="S323" i="1"/>
  <c r="U323" i="1" s="1"/>
  <c r="T323" i="1"/>
  <c r="S324" i="1"/>
  <c r="U324" i="1" s="1"/>
  <c r="T324" i="1"/>
  <c r="S325" i="1"/>
  <c r="U325" i="1" s="1"/>
  <c r="T325" i="1"/>
  <c r="S326" i="1"/>
  <c r="U326" i="1" s="1"/>
  <c r="T326" i="1"/>
  <c r="S327" i="1"/>
  <c r="U327" i="1" s="1"/>
  <c r="T327" i="1"/>
  <c r="S328" i="1"/>
  <c r="U328" i="1" s="1"/>
  <c r="T328" i="1"/>
  <c r="S329" i="1"/>
  <c r="U329" i="1" s="1"/>
  <c r="T329" i="1"/>
  <c r="S330" i="1"/>
  <c r="U330" i="1" s="1"/>
  <c r="T330" i="1"/>
  <c r="S331" i="1"/>
  <c r="U331" i="1" s="1"/>
  <c r="T331" i="1"/>
  <c r="S332" i="1"/>
  <c r="U332" i="1" s="1"/>
  <c r="T332" i="1"/>
  <c r="S333" i="1"/>
  <c r="U333" i="1" s="1"/>
  <c r="T333" i="1"/>
  <c r="S334" i="1"/>
  <c r="U334" i="1" s="1"/>
  <c r="T334" i="1"/>
  <c r="S335" i="1"/>
  <c r="U335" i="1" s="1"/>
  <c r="T335" i="1"/>
  <c r="S336" i="1"/>
  <c r="U336" i="1" s="1"/>
  <c r="T336" i="1"/>
  <c r="S337" i="1"/>
  <c r="U337" i="1" s="1"/>
  <c r="T337" i="1"/>
  <c r="S338" i="1"/>
  <c r="U338" i="1" s="1"/>
  <c r="T338" i="1"/>
  <c r="S339" i="1"/>
  <c r="U339" i="1" s="1"/>
  <c r="T339" i="1"/>
  <c r="S340" i="1"/>
  <c r="U340" i="1" s="1"/>
  <c r="T340" i="1"/>
  <c r="S341" i="1"/>
  <c r="U341" i="1" s="1"/>
  <c r="T341" i="1"/>
  <c r="S342" i="1"/>
  <c r="U342" i="1" s="1"/>
  <c r="T342" i="1"/>
  <c r="S343" i="1"/>
  <c r="U343" i="1" s="1"/>
  <c r="T343" i="1"/>
  <c r="S344" i="1"/>
  <c r="U344" i="1" s="1"/>
  <c r="T344" i="1"/>
  <c r="S345" i="1"/>
  <c r="U345" i="1" s="1"/>
  <c r="T345" i="1"/>
  <c r="S346" i="1"/>
  <c r="U346" i="1" s="1"/>
  <c r="T346" i="1"/>
  <c r="S347" i="1"/>
  <c r="U347" i="1" s="1"/>
  <c r="T347" i="1"/>
  <c r="S348" i="1"/>
  <c r="U348" i="1" s="1"/>
  <c r="T348" i="1"/>
  <c r="S349" i="1"/>
  <c r="U349" i="1" s="1"/>
  <c r="T349" i="1"/>
  <c r="S350" i="1"/>
  <c r="U350" i="1" s="1"/>
  <c r="T350" i="1"/>
  <c r="S351" i="1"/>
  <c r="U351" i="1" s="1"/>
  <c r="T351" i="1"/>
  <c r="S352" i="1"/>
  <c r="U352" i="1" s="1"/>
  <c r="T352" i="1"/>
  <c r="S353" i="1"/>
  <c r="U353" i="1" s="1"/>
  <c r="T353" i="1"/>
  <c r="S354" i="1"/>
  <c r="U354" i="1" s="1"/>
  <c r="T354" i="1"/>
  <c r="S355" i="1"/>
  <c r="U355" i="1" s="1"/>
  <c r="T355" i="1"/>
  <c r="S356" i="1"/>
  <c r="U356" i="1" s="1"/>
  <c r="T356" i="1"/>
  <c r="S357" i="1"/>
  <c r="U357" i="1" s="1"/>
  <c r="T357" i="1"/>
  <c r="S358" i="1"/>
  <c r="U358" i="1" s="1"/>
  <c r="T358" i="1"/>
  <c r="S359" i="1"/>
  <c r="U359" i="1" s="1"/>
  <c r="T359" i="1"/>
  <c r="S360" i="1"/>
  <c r="U360" i="1" s="1"/>
  <c r="T360" i="1"/>
  <c r="S361" i="1"/>
  <c r="U361" i="1" s="1"/>
  <c r="T361" i="1"/>
  <c r="S362" i="1"/>
  <c r="U362" i="1" s="1"/>
  <c r="T362" i="1"/>
  <c r="S363" i="1"/>
  <c r="U363" i="1" s="1"/>
  <c r="T363" i="1"/>
  <c r="S364" i="1"/>
  <c r="U364" i="1" s="1"/>
  <c r="T364" i="1"/>
  <c r="S365" i="1"/>
  <c r="U365" i="1" s="1"/>
  <c r="T365" i="1"/>
  <c r="S366" i="1"/>
  <c r="U366" i="1" s="1"/>
  <c r="T366" i="1"/>
  <c r="S367" i="1"/>
  <c r="U367" i="1" s="1"/>
  <c r="T367" i="1"/>
  <c r="S368" i="1"/>
  <c r="U368" i="1" s="1"/>
  <c r="T368" i="1"/>
  <c r="S369" i="1"/>
  <c r="U369" i="1" s="1"/>
  <c r="T369" i="1"/>
  <c r="S370" i="1"/>
  <c r="U370" i="1" s="1"/>
  <c r="T370" i="1"/>
  <c r="S371" i="1"/>
  <c r="U371" i="1" s="1"/>
  <c r="T371" i="1"/>
  <c r="S372" i="1"/>
  <c r="U372" i="1" s="1"/>
  <c r="T372" i="1"/>
  <c r="S373" i="1"/>
  <c r="U373" i="1" s="1"/>
  <c r="T373" i="1"/>
  <c r="S374" i="1"/>
  <c r="U374" i="1" s="1"/>
  <c r="T374" i="1"/>
  <c r="S375" i="1"/>
  <c r="U375" i="1" s="1"/>
  <c r="T375" i="1"/>
  <c r="S376" i="1"/>
  <c r="U376" i="1" s="1"/>
  <c r="T376" i="1"/>
  <c r="S377" i="1"/>
  <c r="U377" i="1" s="1"/>
  <c r="T377" i="1"/>
  <c r="S378" i="1"/>
  <c r="U378" i="1" s="1"/>
  <c r="T378" i="1"/>
  <c r="S379" i="1"/>
  <c r="U379" i="1" s="1"/>
  <c r="T379" i="1"/>
  <c r="S380" i="1"/>
  <c r="U380" i="1" s="1"/>
  <c r="T380" i="1"/>
  <c r="S381" i="1"/>
  <c r="U381" i="1" s="1"/>
  <c r="T381" i="1"/>
  <c r="S382" i="1"/>
  <c r="U382" i="1" s="1"/>
  <c r="T382" i="1"/>
  <c r="S383" i="1"/>
  <c r="U383" i="1" s="1"/>
  <c r="T383" i="1"/>
  <c r="S384" i="1"/>
  <c r="U384" i="1" s="1"/>
  <c r="T384" i="1"/>
  <c r="S385" i="1"/>
  <c r="U385" i="1" s="1"/>
  <c r="T385" i="1"/>
  <c r="S386" i="1"/>
  <c r="U386" i="1" s="1"/>
  <c r="T386" i="1"/>
  <c r="S387" i="1"/>
  <c r="U387" i="1" s="1"/>
  <c r="T387" i="1"/>
  <c r="S388" i="1"/>
  <c r="U388" i="1" s="1"/>
  <c r="T388" i="1"/>
  <c r="S389" i="1"/>
  <c r="U389" i="1" s="1"/>
  <c r="T389" i="1"/>
  <c r="S390" i="1"/>
  <c r="U390" i="1" s="1"/>
  <c r="T390" i="1"/>
  <c r="S391" i="1"/>
  <c r="U391" i="1" s="1"/>
  <c r="T391" i="1"/>
  <c r="S392" i="1"/>
  <c r="U392" i="1" s="1"/>
  <c r="T392" i="1"/>
  <c r="S393" i="1"/>
  <c r="U393" i="1" s="1"/>
  <c r="T393" i="1"/>
  <c r="S394" i="1"/>
  <c r="U394" i="1" s="1"/>
  <c r="T394" i="1"/>
  <c r="S395" i="1"/>
  <c r="U395" i="1" s="1"/>
  <c r="T395" i="1"/>
  <c r="S396" i="1"/>
  <c r="U396" i="1" s="1"/>
  <c r="T396" i="1"/>
  <c r="S397" i="1"/>
  <c r="U397" i="1" s="1"/>
  <c r="T397" i="1"/>
  <c r="S398" i="1"/>
  <c r="U398" i="1" s="1"/>
  <c r="T398" i="1"/>
  <c r="S399" i="1"/>
  <c r="U399" i="1" s="1"/>
  <c r="T399" i="1"/>
  <c r="S400" i="1"/>
  <c r="U400" i="1" s="1"/>
  <c r="T400" i="1"/>
  <c r="S401" i="1"/>
  <c r="U401" i="1" s="1"/>
  <c r="T401" i="1"/>
  <c r="S402" i="1"/>
  <c r="U402" i="1" s="1"/>
  <c r="T402" i="1"/>
  <c r="S403" i="1"/>
  <c r="U403" i="1" s="1"/>
  <c r="T403" i="1"/>
  <c r="S404" i="1"/>
  <c r="U404" i="1" s="1"/>
  <c r="T404" i="1"/>
  <c r="S405" i="1"/>
  <c r="U405" i="1" s="1"/>
  <c r="T405" i="1"/>
  <c r="S406" i="1"/>
  <c r="U406" i="1" s="1"/>
  <c r="T406" i="1"/>
  <c r="S407" i="1"/>
  <c r="U407" i="1" s="1"/>
  <c r="T407" i="1"/>
  <c r="S408" i="1"/>
  <c r="U408" i="1" s="1"/>
  <c r="T408" i="1"/>
  <c r="S409" i="1"/>
  <c r="U409" i="1" s="1"/>
  <c r="T409" i="1"/>
  <c r="S410" i="1"/>
  <c r="U410" i="1" s="1"/>
  <c r="T410" i="1"/>
  <c r="S411" i="1"/>
  <c r="U411" i="1" s="1"/>
  <c r="T411" i="1"/>
  <c r="S412" i="1"/>
  <c r="U412" i="1" s="1"/>
  <c r="T412" i="1"/>
  <c r="S413" i="1"/>
  <c r="U413" i="1" s="1"/>
  <c r="T413" i="1"/>
  <c r="S414" i="1"/>
  <c r="U414" i="1" s="1"/>
  <c r="T414" i="1"/>
  <c r="S415" i="1"/>
  <c r="U415" i="1" s="1"/>
  <c r="T415" i="1"/>
  <c r="S416" i="1"/>
  <c r="U416" i="1" s="1"/>
  <c r="T416" i="1"/>
  <c r="S417" i="1"/>
  <c r="U417" i="1" s="1"/>
  <c r="T417" i="1"/>
  <c r="S418" i="1"/>
  <c r="U418" i="1" s="1"/>
  <c r="T418" i="1"/>
  <c r="S419" i="1"/>
  <c r="U419" i="1" s="1"/>
  <c r="T419" i="1"/>
  <c r="S420" i="1"/>
  <c r="U420" i="1" s="1"/>
  <c r="T420" i="1"/>
  <c r="S421" i="1"/>
  <c r="U421" i="1" s="1"/>
  <c r="T421" i="1"/>
  <c r="S422" i="1"/>
  <c r="U422" i="1" s="1"/>
  <c r="T422" i="1"/>
  <c r="S423" i="1"/>
  <c r="U423" i="1" s="1"/>
  <c r="T423" i="1"/>
  <c r="S424" i="1"/>
  <c r="U424" i="1" s="1"/>
  <c r="T424" i="1"/>
  <c r="S425" i="1"/>
  <c r="U425" i="1" s="1"/>
  <c r="T425" i="1"/>
  <c r="S426" i="1"/>
  <c r="U426" i="1" s="1"/>
  <c r="T426" i="1"/>
  <c r="S427" i="1"/>
  <c r="U427" i="1" s="1"/>
  <c r="T427" i="1"/>
  <c r="S428" i="1"/>
  <c r="U428" i="1" s="1"/>
  <c r="T428" i="1"/>
  <c r="S429" i="1"/>
  <c r="U429" i="1" s="1"/>
  <c r="T429" i="1"/>
  <c r="S430" i="1"/>
  <c r="U430" i="1" s="1"/>
  <c r="T430" i="1"/>
  <c r="S431" i="1"/>
  <c r="U431" i="1" s="1"/>
  <c r="T431" i="1"/>
  <c r="S432" i="1"/>
  <c r="U432" i="1" s="1"/>
  <c r="T432" i="1"/>
  <c r="S433" i="1"/>
  <c r="U433" i="1" s="1"/>
  <c r="T433" i="1"/>
  <c r="S434" i="1"/>
  <c r="U434" i="1" s="1"/>
  <c r="T434" i="1"/>
  <c r="S435" i="1"/>
  <c r="U435" i="1" s="1"/>
  <c r="T435" i="1"/>
  <c r="S436" i="1"/>
  <c r="U436" i="1" s="1"/>
  <c r="T436" i="1"/>
  <c r="S437" i="1"/>
  <c r="U437" i="1" s="1"/>
  <c r="T437" i="1"/>
  <c r="S438" i="1"/>
  <c r="U438" i="1" s="1"/>
  <c r="T438" i="1"/>
  <c r="S439" i="1"/>
  <c r="U439" i="1" s="1"/>
  <c r="T439" i="1"/>
  <c r="S440" i="1"/>
  <c r="U440" i="1" s="1"/>
  <c r="T440" i="1"/>
  <c r="S441" i="1"/>
  <c r="U441" i="1" s="1"/>
  <c r="T441" i="1"/>
  <c r="S442" i="1"/>
  <c r="U442" i="1" s="1"/>
  <c r="T442" i="1"/>
  <c r="S443" i="1"/>
  <c r="U443" i="1" s="1"/>
  <c r="T443" i="1"/>
  <c r="S444" i="1"/>
  <c r="U444" i="1" s="1"/>
  <c r="T444" i="1"/>
  <c r="S445" i="1"/>
  <c r="U445" i="1" s="1"/>
  <c r="T445" i="1"/>
  <c r="S446" i="1"/>
  <c r="U446" i="1" s="1"/>
  <c r="T446" i="1"/>
  <c r="S447" i="1"/>
  <c r="U447" i="1" s="1"/>
  <c r="T447" i="1"/>
  <c r="S448" i="1"/>
  <c r="U448" i="1" s="1"/>
  <c r="T448" i="1"/>
  <c r="S449" i="1"/>
  <c r="U449" i="1" s="1"/>
  <c r="T449" i="1"/>
  <c r="S450" i="1"/>
  <c r="U450" i="1" s="1"/>
  <c r="T450" i="1"/>
  <c r="S451" i="1"/>
  <c r="U451" i="1" s="1"/>
  <c r="T451" i="1"/>
  <c r="S452" i="1"/>
  <c r="U452" i="1" s="1"/>
  <c r="T452" i="1"/>
  <c r="S453" i="1"/>
  <c r="U453" i="1" s="1"/>
  <c r="T453" i="1"/>
  <c r="S454" i="1"/>
  <c r="U454" i="1" s="1"/>
  <c r="T454" i="1"/>
  <c r="S455" i="1"/>
  <c r="U455" i="1" s="1"/>
  <c r="T455" i="1"/>
  <c r="S456" i="1"/>
  <c r="U456" i="1" s="1"/>
  <c r="T456" i="1"/>
  <c r="S457" i="1"/>
  <c r="U457" i="1" s="1"/>
  <c r="T457" i="1"/>
  <c r="S458" i="1"/>
  <c r="U458" i="1" s="1"/>
  <c r="T458" i="1"/>
  <c r="S459" i="1"/>
  <c r="U459" i="1" s="1"/>
  <c r="T459" i="1"/>
  <c r="S460" i="1"/>
  <c r="U460" i="1" s="1"/>
  <c r="T460" i="1"/>
  <c r="S461" i="1"/>
  <c r="U461" i="1" s="1"/>
  <c r="T461" i="1"/>
  <c r="S462" i="1"/>
  <c r="U462" i="1" s="1"/>
  <c r="T462" i="1"/>
  <c r="S463" i="1"/>
  <c r="U463" i="1" s="1"/>
  <c r="T463" i="1"/>
  <c r="S464" i="1"/>
  <c r="U464" i="1" s="1"/>
  <c r="T464" i="1"/>
  <c r="S465" i="1"/>
  <c r="U465" i="1" s="1"/>
  <c r="T465" i="1"/>
  <c r="S466" i="1"/>
  <c r="U466" i="1" s="1"/>
  <c r="T466" i="1"/>
  <c r="S467" i="1"/>
  <c r="U467" i="1" s="1"/>
  <c r="T467" i="1"/>
  <c r="S468" i="1"/>
  <c r="U468" i="1" s="1"/>
  <c r="T468" i="1"/>
  <c r="S469" i="1"/>
  <c r="U469" i="1" s="1"/>
  <c r="T469" i="1"/>
  <c r="S470" i="1"/>
  <c r="U470" i="1" s="1"/>
  <c r="T470" i="1"/>
  <c r="S471" i="1"/>
  <c r="U471" i="1" s="1"/>
  <c r="T471" i="1"/>
  <c r="S472" i="1"/>
  <c r="U472" i="1" s="1"/>
  <c r="T472" i="1"/>
  <c r="S473" i="1"/>
  <c r="U473" i="1" s="1"/>
  <c r="T473" i="1"/>
  <c r="S474" i="1"/>
  <c r="U474" i="1" s="1"/>
  <c r="T474" i="1"/>
  <c r="S475" i="1"/>
  <c r="U475" i="1" s="1"/>
  <c r="T475" i="1"/>
  <c r="S476" i="1"/>
  <c r="U476" i="1" s="1"/>
  <c r="T476" i="1"/>
  <c r="S477" i="1"/>
  <c r="U477" i="1" s="1"/>
  <c r="T477" i="1"/>
  <c r="S478" i="1"/>
  <c r="U478" i="1" s="1"/>
  <c r="T478" i="1"/>
  <c r="S479" i="1"/>
  <c r="U479" i="1" s="1"/>
  <c r="T479" i="1"/>
  <c r="S480" i="1"/>
  <c r="U480" i="1" s="1"/>
  <c r="T480" i="1"/>
  <c r="S481" i="1"/>
  <c r="U481" i="1" s="1"/>
  <c r="T481" i="1"/>
  <c r="S482" i="1"/>
  <c r="U482" i="1" s="1"/>
  <c r="T482" i="1"/>
  <c r="S483" i="1"/>
  <c r="U483" i="1" s="1"/>
  <c r="T483" i="1"/>
  <c r="S484" i="1"/>
  <c r="U484" i="1" s="1"/>
  <c r="T484" i="1"/>
  <c r="S485" i="1"/>
  <c r="U485" i="1" s="1"/>
  <c r="T485" i="1"/>
  <c r="S486" i="1"/>
  <c r="U486" i="1" s="1"/>
  <c r="T486" i="1"/>
  <c r="S487" i="1"/>
  <c r="U487" i="1" s="1"/>
  <c r="T487" i="1"/>
  <c r="S488" i="1"/>
  <c r="U488" i="1" s="1"/>
  <c r="T488" i="1"/>
  <c r="S489" i="1"/>
  <c r="U489" i="1" s="1"/>
  <c r="T489" i="1"/>
  <c r="S490" i="1"/>
  <c r="U490" i="1" s="1"/>
  <c r="T490" i="1"/>
  <c r="S491" i="1"/>
  <c r="U491" i="1" s="1"/>
  <c r="T491" i="1"/>
  <c r="S492" i="1"/>
  <c r="U492" i="1" s="1"/>
  <c r="T492" i="1"/>
  <c r="S493" i="1"/>
  <c r="U493" i="1" s="1"/>
  <c r="T493" i="1"/>
  <c r="S494" i="1"/>
  <c r="U494" i="1" s="1"/>
  <c r="T494" i="1"/>
  <c r="S495" i="1"/>
  <c r="U495" i="1" s="1"/>
  <c r="T495" i="1"/>
  <c r="S496" i="1"/>
  <c r="U496" i="1" s="1"/>
  <c r="T496" i="1"/>
  <c r="S497" i="1"/>
  <c r="U497" i="1" s="1"/>
  <c r="T497" i="1"/>
  <c r="S498" i="1"/>
  <c r="U498" i="1" s="1"/>
  <c r="T498" i="1"/>
  <c r="S499" i="1"/>
  <c r="U499" i="1" s="1"/>
  <c r="T499" i="1"/>
  <c r="S500" i="1"/>
  <c r="U500" i="1" s="1"/>
  <c r="T500" i="1"/>
  <c r="S501" i="1"/>
  <c r="U501" i="1" s="1"/>
  <c r="T501" i="1"/>
  <c r="S502" i="1"/>
  <c r="U502" i="1" s="1"/>
  <c r="T502" i="1"/>
  <c r="S503" i="1"/>
  <c r="U503" i="1" s="1"/>
  <c r="T503" i="1"/>
  <c r="S504" i="1"/>
  <c r="U504" i="1" s="1"/>
  <c r="T504" i="1"/>
  <c r="S505" i="1"/>
  <c r="U505" i="1" s="1"/>
  <c r="T505" i="1"/>
  <c r="S506" i="1"/>
  <c r="U506" i="1" s="1"/>
  <c r="T506" i="1"/>
  <c r="S507" i="1"/>
  <c r="U507" i="1" s="1"/>
  <c r="T507" i="1"/>
  <c r="S508" i="1"/>
  <c r="U508" i="1" s="1"/>
  <c r="T508" i="1"/>
  <c r="S509" i="1"/>
  <c r="U509" i="1" s="1"/>
  <c r="T509" i="1"/>
  <c r="S510" i="1"/>
  <c r="U510" i="1" s="1"/>
  <c r="T510" i="1"/>
  <c r="S511" i="1"/>
  <c r="U511" i="1" s="1"/>
  <c r="T511" i="1"/>
  <c r="S512" i="1"/>
  <c r="U512" i="1" s="1"/>
  <c r="T512" i="1"/>
  <c r="S513" i="1"/>
  <c r="U513" i="1" s="1"/>
  <c r="T513" i="1"/>
  <c r="S514" i="1"/>
  <c r="U514" i="1" s="1"/>
  <c r="T514" i="1"/>
  <c r="S515" i="1"/>
  <c r="U515" i="1" s="1"/>
  <c r="T515" i="1"/>
  <c r="S516" i="1"/>
  <c r="U516" i="1" s="1"/>
  <c r="T516" i="1"/>
  <c r="S517" i="1"/>
  <c r="U517" i="1" s="1"/>
  <c r="T517" i="1"/>
  <c r="S518" i="1"/>
  <c r="U518" i="1" s="1"/>
  <c r="T518" i="1"/>
  <c r="S519" i="1"/>
  <c r="U519" i="1" s="1"/>
  <c r="T519" i="1"/>
  <c r="S520" i="1"/>
  <c r="U520" i="1" s="1"/>
  <c r="T520" i="1"/>
  <c r="S521" i="1"/>
  <c r="U521" i="1" s="1"/>
  <c r="T521" i="1"/>
  <c r="S522" i="1"/>
  <c r="U522" i="1" s="1"/>
  <c r="T522" i="1"/>
  <c r="S523" i="1"/>
  <c r="U523" i="1" s="1"/>
  <c r="T523" i="1"/>
  <c r="S524" i="1"/>
  <c r="U524" i="1" s="1"/>
  <c r="T524" i="1"/>
  <c r="S525" i="1"/>
  <c r="U525" i="1" s="1"/>
  <c r="T525" i="1"/>
  <c r="S526" i="1"/>
  <c r="U526" i="1" s="1"/>
  <c r="T526" i="1"/>
  <c r="S527" i="1"/>
  <c r="U527" i="1" s="1"/>
  <c r="T527" i="1"/>
  <c r="S528" i="1"/>
  <c r="U528" i="1" s="1"/>
  <c r="T528" i="1"/>
  <c r="S529" i="1"/>
  <c r="U529" i="1" s="1"/>
  <c r="T529" i="1"/>
  <c r="S530" i="1"/>
  <c r="U530" i="1" s="1"/>
  <c r="T530" i="1"/>
  <c r="S531" i="1"/>
  <c r="U531" i="1" s="1"/>
  <c r="T531" i="1"/>
  <c r="S532" i="1"/>
  <c r="U532" i="1" s="1"/>
  <c r="T532" i="1"/>
  <c r="S533" i="1"/>
  <c r="U533" i="1" s="1"/>
  <c r="T533" i="1"/>
  <c r="S534" i="1"/>
  <c r="U534" i="1" s="1"/>
  <c r="T534" i="1"/>
  <c r="S535" i="1"/>
  <c r="U535" i="1" s="1"/>
  <c r="T535" i="1"/>
  <c r="S536" i="1"/>
  <c r="U536" i="1" s="1"/>
  <c r="T536" i="1"/>
  <c r="S537" i="1"/>
  <c r="U537" i="1" s="1"/>
  <c r="T537" i="1"/>
  <c r="S538" i="1"/>
  <c r="U538" i="1" s="1"/>
  <c r="T538" i="1"/>
  <c r="S539" i="1"/>
  <c r="U539" i="1" s="1"/>
  <c r="T539" i="1"/>
  <c r="S540" i="1"/>
  <c r="U540" i="1" s="1"/>
  <c r="T540" i="1"/>
  <c r="S541" i="1"/>
  <c r="U541" i="1" s="1"/>
  <c r="T541" i="1"/>
  <c r="S542" i="1"/>
  <c r="U542" i="1" s="1"/>
  <c r="T542" i="1"/>
  <c r="S543" i="1"/>
  <c r="U543" i="1" s="1"/>
  <c r="T543" i="1"/>
  <c r="S544" i="1"/>
  <c r="U544" i="1" s="1"/>
  <c r="T544" i="1"/>
  <c r="S545" i="1"/>
  <c r="U545" i="1" s="1"/>
  <c r="T545" i="1"/>
  <c r="S546" i="1"/>
  <c r="U546" i="1" s="1"/>
  <c r="T546" i="1"/>
  <c r="S547" i="1"/>
  <c r="U547" i="1" s="1"/>
  <c r="T547" i="1"/>
  <c r="S548" i="1"/>
  <c r="U548" i="1" s="1"/>
  <c r="T548" i="1"/>
  <c r="S549" i="1"/>
  <c r="U549" i="1" s="1"/>
  <c r="T549" i="1"/>
  <c r="S550" i="1"/>
  <c r="U550" i="1" s="1"/>
  <c r="T550" i="1"/>
  <c r="S551" i="1"/>
  <c r="U551" i="1" s="1"/>
  <c r="T551" i="1"/>
  <c r="S552" i="1"/>
  <c r="U552" i="1" s="1"/>
  <c r="T552" i="1"/>
  <c r="S553" i="1"/>
  <c r="U553" i="1" s="1"/>
  <c r="T553" i="1"/>
  <c r="S554" i="1"/>
  <c r="U554" i="1" s="1"/>
  <c r="T554" i="1"/>
  <c r="S555" i="1"/>
  <c r="U555" i="1" s="1"/>
  <c r="T555" i="1"/>
  <c r="S556" i="1"/>
  <c r="U556" i="1" s="1"/>
  <c r="T556" i="1"/>
  <c r="S557" i="1"/>
  <c r="U557" i="1" s="1"/>
  <c r="T557" i="1"/>
  <c r="S558" i="1"/>
  <c r="U558" i="1" s="1"/>
  <c r="T558" i="1"/>
  <c r="S559" i="1"/>
  <c r="U559" i="1" s="1"/>
  <c r="T559" i="1"/>
  <c r="S560" i="1"/>
  <c r="U560" i="1" s="1"/>
  <c r="T560" i="1"/>
  <c r="S561" i="1"/>
  <c r="U561" i="1" s="1"/>
  <c r="T561" i="1"/>
  <c r="S562" i="1"/>
  <c r="U562" i="1" s="1"/>
  <c r="T562" i="1"/>
  <c r="S563" i="1"/>
  <c r="U563" i="1" s="1"/>
  <c r="T563" i="1"/>
  <c r="S564" i="1"/>
  <c r="U564" i="1" s="1"/>
  <c r="T564" i="1"/>
  <c r="S565" i="1"/>
  <c r="U565" i="1" s="1"/>
  <c r="T565" i="1"/>
  <c r="S566" i="1"/>
  <c r="U566" i="1" s="1"/>
  <c r="T566" i="1"/>
  <c r="S567" i="1"/>
  <c r="U567" i="1" s="1"/>
  <c r="T567" i="1"/>
  <c r="S568" i="1"/>
  <c r="U568" i="1" s="1"/>
  <c r="T568" i="1"/>
  <c r="S569" i="1"/>
  <c r="U569" i="1" s="1"/>
  <c r="T569" i="1"/>
  <c r="S570" i="1"/>
  <c r="U570" i="1" s="1"/>
  <c r="T570" i="1"/>
  <c r="S571" i="1"/>
  <c r="U571" i="1" s="1"/>
  <c r="T571" i="1"/>
  <c r="S572" i="1"/>
  <c r="U572" i="1" s="1"/>
  <c r="T572" i="1"/>
  <c r="S573" i="1"/>
  <c r="U573" i="1" s="1"/>
  <c r="T573" i="1"/>
  <c r="S574" i="1"/>
  <c r="U574" i="1" s="1"/>
  <c r="T574" i="1"/>
  <c r="S575" i="1"/>
  <c r="U575" i="1" s="1"/>
  <c r="T575" i="1"/>
  <c r="S576" i="1"/>
  <c r="U576" i="1" s="1"/>
  <c r="T576" i="1"/>
  <c r="S577" i="1"/>
  <c r="U577" i="1" s="1"/>
  <c r="T577" i="1"/>
  <c r="S578" i="1"/>
  <c r="U578" i="1" s="1"/>
  <c r="T578" i="1"/>
  <c r="S579" i="1"/>
  <c r="U579" i="1" s="1"/>
  <c r="T579" i="1"/>
  <c r="S580" i="1"/>
  <c r="U580" i="1" s="1"/>
  <c r="T580" i="1"/>
  <c r="S581" i="1"/>
  <c r="U581" i="1" s="1"/>
  <c r="T581" i="1"/>
  <c r="S582" i="1"/>
  <c r="U582" i="1" s="1"/>
  <c r="T582" i="1"/>
  <c r="S583" i="1"/>
  <c r="U583" i="1" s="1"/>
  <c r="T583" i="1"/>
  <c r="S584" i="1"/>
  <c r="U584" i="1" s="1"/>
  <c r="T584" i="1"/>
  <c r="S585" i="1"/>
  <c r="U585" i="1" s="1"/>
  <c r="T585" i="1"/>
  <c r="S586" i="1"/>
  <c r="U586" i="1" s="1"/>
  <c r="T586" i="1"/>
  <c r="S587" i="1"/>
  <c r="U587" i="1" s="1"/>
  <c r="T587" i="1"/>
  <c r="S588" i="1"/>
  <c r="U588" i="1" s="1"/>
  <c r="T588" i="1"/>
  <c r="S589" i="1"/>
  <c r="U589" i="1" s="1"/>
  <c r="T589" i="1"/>
  <c r="S590" i="1"/>
  <c r="U590" i="1" s="1"/>
  <c r="T590" i="1"/>
  <c r="S591" i="1"/>
  <c r="U591" i="1" s="1"/>
  <c r="T591" i="1"/>
  <c r="S592" i="1"/>
  <c r="U592" i="1" s="1"/>
  <c r="T592" i="1"/>
  <c r="S593" i="1"/>
  <c r="U593" i="1" s="1"/>
  <c r="T593" i="1"/>
  <c r="S594" i="1"/>
  <c r="U594" i="1" s="1"/>
  <c r="T594" i="1"/>
  <c r="S595" i="1"/>
  <c r="U595" i="1" s="1"/>
  <c r="T595" i="1"/>
  <c r="S596" i="1"/>
  <c r="U596" i="1" s="1"/>
  <c r="T596" i="1"/>
  <c r="S597" i="1"/>
  <c r="U597" i="1" s="1"/>
  <c r="T597" i="1"/>
  <c r="S598" i="1"/>
  <c r="U598" i="1" s="1"/>
  <c r="T598" i="1"/>
  <c r="S599" i="1"/>
  <c r="U599" i="1" s="1"/>
  <c r="T599" i="1"/>
  <c r="S600" i="1"/>
  <c r="U600" i="1" s="1"/>
  <c r="T600" i="1"/>
  <c r="S601" i="1"/>
  <c r="U601" i="1" s="1"/>
  <c r="T601" i="1"/>
  <c r="S602" i="1"/>
  <c r="U602" i="1" s="1"/>
  <c r="T602" i="1"/>
  <c r="S603" i="1"/>
  <c r="U603" i="1" s="1"/>
  <c r="T603" i="1"/>
  <c r="S604" i="1"/>
  <c r="U604" i="1" s="1"/>
  <c r="T604" i="1"/>
  <c r="S605" i="1"/>
  <c r="U605" i="1" s="1"/>
  <c r="T605" i="1"/>
  <c r="S606" i="1"/>
  <c r="U606" i="1" s="1"/>
  <c r="T606" i="1"/>
  <c r="S607" i="1"/>
  <c r="U607" i="1" s="1"/>
  <c r="T607" i="1"/>
  <c r="S608" i="1"/>
  <c r="U608" i="1" s="1"/>
  <c r="T608" i="1"/>
  <c r="S609" i="1"/>
  <c r="U609" i="1" s="1"/>
  <c r="T609" i="1"/>
  <c r="S610" i="1"/>
  <c r="U610" i="1" s="1"/>
  <c r="T610" i="1"/>
  <c r="S611" i="1"/>
  <c r="U611" i="1" s="1"/>
  <c r="T611" i="1"/>
  <c r="S612" i="1"/>
  <c r="U612" i="1" s="1"/>
  <c r="T612" i="1"/>
  <c r="S613" i="1"/>
  <c r="U613" i="1" s="1"/>
  <c r="T613" i="1"/>
  <c r="S614" i="1"/>
  <c r="U614" i="1" s="1"/>
  <c r="T614" i="1"/>
  <c r="S615" i="1"/>
  <c r="U615" i="1" s="1"/>
  <c r="T615" i="1"/>
  <c r="S616" i="1"/>
  <c r="U616" i="1" s="1"/>
  <c r="T616" i="1"/>
  <c r="S617" i="1"/>
  <c r="U617" i="1" s="1"/>
  <c r="T617" i="1"/>
  <c r="S618" i="1"/>
  <c r="U618" i="1" s="1"/>
  <c r="T618" i="1"/>
  <c r="S619" i="1"/>
  <c r="U619" i="1" s="1"/>
  <c r="T619" i="1"/>
  <c r="S620" i="1"/>
  <c r="U620" i="1" s="1"/>
  <c r="T620" i="1"/>
  <c r="S621" i="1"/>
  <c r="U621" i="1" s="1"/>
  <c r="T621" i="1"/>
  <c r="S622" i="1"/>
  <c r="U622" i="1" s="1"/>
  <c r="T622" i="1"/>
  <c r="S623" i="1"/>
  <c r="U623" i="1" s="1"/>
  <c r="T623" i="1"/>
  <c r="S624" i="1"/>
  <c r="U624" i="1" s="1"/>
  <c r="T624" i="1"/>
  <c r="S625" i="1"/>
  <c r="U625" i="1" s="1"/>
  <c r="T625" i="1"/>
  <c r="S626" i="1"/>
  <c r="U626" i="1" s="1"/>
  <c r="T626" i="1"/>
  <c r="S627" i="1"/>
  <c r="U627" i="1" s="1"/>
  <c r="T627" i="1"/>
  <c r="S628" i="1"/>
  <c r="U628" i="1" s="1"/>
  <c r="T628" i="1"/>
  <c r="S629" i="1"/>
  <c r="U629" i="1" s="1"/>
  <c r="T629" i="1"/>
  <c r="S630" i="1"/>
  <c r="U630" i="1" s="1"/>
  <c r="T630" i="1"/>
  <c r="S631" i="1"/>
  <c r="U631" i="1" s="1"/>
  <c r="T631" i="1"/>
  <c r="S632" i="1"/>
  <c r="U632" i="1" s="1"/>
  <c r="T632" i="1"/>
  <c r="S633" i="1"/>
  <c r="U633" i="1" s="1"/>
  <c r="T633" i="1"/>
  <c r="S634" i="1"/>
  <c r="U634" i="1" s="1"/>
  <c r="T634" i="1"/>
  <c r="S635" i="1"/>
  <c r="U635" i="1" s="1"/>
  <c r="T635" i="1"/>
  <c r="S636" i="1"/>
  <c r="U636" i="1" s="1"/>
  <c r="T636" i="1"/>
  <c r="S637" i="1"/>
  <c r="U637" i="1" s="1"/>
  <c r="T637" i="1"/>
  <c r="S638" i="1"/>
  <c r="U638" i="1" s="1"/>
  <c r="T638" i="1"/>
  <c r="S639" i="1"/>
  <c r="U639" i="1" s="1"/>
  <c r="T639" i="1"/>
  <c r="S640" i="1"/>
  <c r="U640" i="1" s="1"/>
  <c r="T640" i="1"/>
  <c r="S641" i="1"/>
  <c r="U641" i="1" s="1"/>
  <c r="T641" i="1"/>
  <c r="S642" i="1"/>
  <c r="U642" i="1" s="1"/>
  <c r="T642" i="1"/>
  <c r="S643" i="1"/>
  <c r="U643" i="1" s="1"/>
  <c r="T643" i="1"/>
  <c r="S644" i="1"/>
  <c r="U644" i="1" s="1"/>
  <c r="T644" i="1"/>
  <c r="S645" i="1"/>
  <c r="U645" i="1" s="1"/>
  <c r="T645" i="1"/>
  <c r="S646" i="1"/>
  <c r="U646" i="1" s="1"/>
  <c r="T646" i="1"/>
  <c r="S647" i="1"/>
  <c r="U647" i="1" s="1"/>
  <c r="T647" i="1"/>
  <c r="S648" i="1"/>
  <c r="U648" i="1" s="1"/>
  <c r="T648" i="1"/>
  <c r="S649" i="1"/>
  <c r="U649" i="1" s="1"/>
  <c r="T649" i="1"/>
  <c r="S650" i="1"/>
  <c r="U650" i="1" s="1"/>
  <c r="T650" i="1"/>
  <c r="S651" i="1"/>
  <c r="U651" i="1" s="1"/>
  <c r="T651" i="1"/>
  <c r="S652" i="1"/>
  <c r="U652" i="1" s="1"/>
  <c r="T652" i="1"/>
  <c r="S653" i="1"/>
  <c r="U653" i="1" s="1"/>
  <c r="T653" i="1"/>
  <c r="S654" i="1"/>
  <c r="U654" i="1" s="1"/>
  <c r="T654" i="1"/>
  <c r="S655" i="1"/>
  <c r="U655" i="1" s="1"/>
  <c r="T655" i="1"/>
  <c r="S656" i="1"/>
  <c r="U656" i="1" s="1"/>
  <c r="T656" i="1"/>
  <c r="S657" i="1"/>
  <c r="U657" i="1" s="1"/>
  <c r="T657" i="1"/>
  <c r="S658" i="1"/>
  <c r="U658" i="1" s="1"/>
  <c r="T658" i="1"/>
  <c r="S659" i="1"/>
  <c r="U659" i="1" s="1"/>
  <c r="T659" i="1"/>
  <c r="S660" i="1"/>
  <c r="U660" i="1" s="1"/>
  <c r="T660" i="1"/>
  <c r="S661" i="1"/>
  <c r="U661" i="1" s="1"/>
  <c r="T661" i="1"/>
  <c r="S662" i="1"/>
  <c r="U662" i="1" s="1"/>
  <c r="T662" i="1"/>
  <c r="S663" i="1"/>
  <c r="U663" i="1" s="1"/>
  <c r="T663" i="1"/>
  <c r="S664" i="1"/>
  <c r="U664" i="1" s="1"/>
  <c r="T664" i="1"/>
  <c r="S665" i="1"/>
  <c r="U665" i="1" s="1"/>
  <c r="T665" i="1"/>
  <c r="S666" i="1"/>
  <c r="U666" i="1" s="1"/>
  <c r="T666" i="1"/>
  <c r="S667" i="1"/>
  <c r="U667" i="1" s="1"/>
  <c r="T667" i="1"/>
  <c r="S668" i="1"/>
  <c r="U668" i="1" s="1"/>
  <c r="T668" i="1"/>
  <c r="S669" i="1"/>
  <c r="U669" i="1" s="1"/>
  <c r="T669" i="1"/>
  <c r="S670" i="1"/>
  <c r="U670" i="1" s="1"/>
  <c r="T670" i="1"/>
  <c r="S671" i="1"/>
  <c r="U671" i="1" s="1"/>
  <c r="T671" i="1"/>
  <c r="S672" i="1"/>
  <c r="U672" i="1" s="1"/>
  <c r="T672" i="1"/>
  <c r="S673" i="1"/>
  <c r="U673" i="1" s="1"/>
  <c r="T673" i="1"/>
  <c r="S674" i="1"/>
  <c r="U674" i="1" s="1"/>
  <c r="T674" i="1"/>
  <c r="S675" i="1"/>
  <c r="U675" i="1" s="1"/>
  <c r="T675" i="1"/>
  <c r="S676" i="1"/>
  <c r="U676" i="1" s="1"/>
  <c r="T676" i="1"/>
  <c r="S677" i="1"/>
  <c r="U677" i="1" s="1"/>
  <c r="T677" i="1"/>
  <c r="S678" i="1"/>
  <c r="U678" i="1" s="1"/>
  <c r="T678" i="1"/>
  <c r="S679" i="1"/>
  <c r="U679" i="1" s="1"/>
  <c r="T679" i="1"/>
  <c r="S680" i="1"/>
  <c r="U680" i="1" s="1"/>
  <c r="T680" i="1"/>
  <c r="S681" i="1"/>
  <c r="U681" i="1" s="1"/>
  <c r="T681" i="1"/>
  <c r="S682" i="1"/>
  <c r="U682" i="1" s="1"/>
  <c r="T682" i="1"/>
  <c r="S683" i="1"/>
  <c r="U683" i="1" s="1"/>
  <c r="T683" i="1"/>
  <c r="S684" i="1"/>
  <c r="U684" i="1" s="1"/>
  <c r="T684" i="1"/>
  <c r="S685" i="1"/>
  <c r="U685" i="1" s="1"/>
  <c r="T685" i="1"/>
  <c r="S686" i="1"/>
  <c r="U686" i="1" s="1"/>
  <c r="T686" i="1"/>
  <c r="S687" i="1"/>
  <c r="U687" i="1" s="1"/>
  <c r="T687" i="1"/>
  <c r="S688" i="1"/>
  <c r="U688" i="1" s="1"/>
  <c r="T688" i="1"/>
  <c r="S689" i="1"/>
  <c r="U689" i="1" s="1"/>
  <c r="T689" i="1"/>
  <c r="S690" i="1"/>
  <c r="U690" i="1" s="1"/>
  <c r="T690" i="1"/>
  <c r="S691" i="1"/>
  <c r="U691" i="1" s="1"/>
  <c r="T691" i="1"/>
  <c r="S692" i="1"/>
  <c r="U692" i="1" s="1"/>
  <c r="T692" i="1"/>
  <c r="S693" i="1"/>
  <c r="U693" i="1" s="1"/>
  <c r="T693" i="1"/>
  <c r="S694" i="1"/>
  <c r="U694" i="1" s="1"/>
  <c r="T694" i="1"/>
  <c r="S695" i="1"/>
  <c r="U695" i="1" s="1"/>
  <c r="T695" i="1"/>
  <c r="S696" i="1"/>
  <c r="U696" i="1" s="1"/>
  <c r="T696" i="1"/>
  <c r="S697" i="1"/>
  <c r="U697" i="1" s="1"/>
  <c r="T697" i="1"/>
  <c r="S698" i="1"/>
  <c r="U698" i="1" s="1"/>
  <c r="T698" i="1"/>
  <c r="S699" i="1"/>
  <c r="U699" i="1" s="1"/>
  <c r="T699" i="1"/>
  <c r="S700" i="1"/>
  <c r="U700" i="1" s="1"/>
  <c r="T700" i="1"/>
  <c r="S701" i="1"/>
  <c r="U701" i="1" s="1"/>
  <c r="T701" i="1"/>
  <c r="S702" i="1"/>
  <c r="U702" i="1" s="1"/>
  <c r="T702" i="1"/>
  <c r="S703" i="1"/>
  <c r="U703" i="1" s="1"/>
  <c r="T703" i="1"/>
  <c r="S704" i="1"/>
  <c r="U704" i="1" s="1"/>
  <c r="T704" i="1"/>
  <c r="S705" i="1"/>
  <c r="U705" i="1" s="1"/>
  <c r="T705" i="1"/>
  <c r="S706" i="1"/>
  <c r="U706" i="1" s="1"/>
  <c r="T706" i="1"/>
  <c r="S707" i="1"/>
  <c r="U707" i="1" s="1"/>
  <c r="T707" i="1"/>
  <c r="S708" i="1"/>
  <c r="U708" i="1" s="1"/>
  <c r="T708" i="1"/>
  <c r="S709" i="1"/>
  <c r="U709" i="1" s="1"/>
  <c r="T709" i="1"/>
  <c r="S710" i="1"/>
  <c r="U710" i="1" s="1"/>
  <c r="T710" i="1"/>
  <c r="S711" i="1"/>
  <c r="U711" i="1" s="1"/>
  <c r="T711" i="1"/>
  <c r="S712" i="1"/>
  <c r="U712" i="1" s="1"/>
  <c r="T712" i="1"/>
  <c r="S713" i="1"/>
  <c r="U713" i="1" s="1"/>
  <c r="T713" i="1"/>
  <c r="S714" i="1"/>
  <c r="U714" i="1" s="1"/>
  <c r="T714" i="1"/>
  <c r="S715" i="1"/>
  <c r="U715" i="1" s="1"/>
  <c r="T715" i="1"/>
  <c r="S716" i="1"/>
  <c r="U716" i="1" s="1"/>
  <c r="T716" i="1"/>
  <c r="S717" i="1"/>
  <c r="U717" i="1" s="1"/>
  <c r="T717" i="1"/>
  <c r="S718" i="1"/>
  <c r="U718" i="1" s="1"/>
  <c r="T718" i="1"/>
  <c r="S719" i="1"/>
  <c r="U719" i="1" s="1"/>
  <c r="T719" i="1"/>
  <c r="S720" i="1"/>
  <c r="U720" i="1" s="1"/>
  <c r="T720" i="1"/>
  <c r="S721" i="1"/>
  <c r="U721" i="1" s="1"/>
  <c r="T721" i="1"/>
  <c r="S722" i="1"/>
  <c r="U722" i="1" s="1"/>
  <c r="T722" i="1"/>
  <c r="S723" i="1"/>
  <c r="U723" i="1" s="1"/>
  <c r="T723" i="1"/>
  <c r="S724" i="1"/>
  <c r="U724" i="1" s="1"/>
  <c r="T724" i="1"/>
  <c r="S725" i="1"/>
  <c r="U725" i="1" s="1"/>
  <c r="T725" i="1"/>
  <c r="S726" i="1"/>
  <c r="U726" i="1" s="1"/>
  <c r="T726" i="1"/>
  <c r="S727" i="1"/>
  <c r="U727" i="1" s="1"/>
  <c r="T727" i="1"/>
  <c r="S728" i="1"/>
  <c r="U728" i="1" s="1"/>
  <c r="T728" i="1"/>
  <c r="S729" i="1"/>
  <c r="U729" i="1" s="1"/>
  <c r="T729" i="1"/>
  <c r="S730" i="1"/>
  <c r="U730" i="1" s="1"/>
  <c r="T730" i="1"/>
  <c r="S731" i="1"/>
  <c r="U731" i="1" s="1"/>
  <c r="T731" i="1"/>
  <c r="S732" i="1"/>
  <c r="U732" i="1" s="1"/>
  <c r="T732" i="1"/>
  <c r="S733" i="1"/>
  <c r="U733" i="1" s="1"/>
  <c r="T733" i="1"/>
  <c r="S734" i="1"/>
  <c r="U734" i="1" s="1"/>
  <c r="T734" i="1"/>
  <c r="S735" i="1"/>
  <c r="U735" i="1" s="1"/>
  <c r="T735" i="1"/>
  <c r="S736" i="1"/>
  <c r="U736" i="1" s="1"/>
  <c r="T736" i="1"/>
  <c r="S737" i="1"/>
  <c r="U737" i="1" s="1"/>
  <c r="T737" i="1"/>
  <c r="S738" i="1"/>
  <c r="U738" i="1" s="1"/>
  <c r="T738" i="1"/>
  <c r="S739" i="1"/>
  <c r="U739" i="1" s="1"/>
  <c r="T739" i="1"/>
  <c r="S740" i="1"/>
  <c r="U740" i="1" s="1"/>
  <c r="T740" i="1"/>
  <c r="S741" i="1"/>
  <c r="U741" i="1" s="1"/>
  <c r="T741" i="1"/>
  <c r="S742" i="1"/>
  <c r="U742" i="1" s="1"/>
  <c r="T742" i="1"/>
  <c r="S743" i="1"/>
  <c r="U743" i="1" s="1"/>
  <c r="T743" i="1"/>
  <c r="S744" i="1"/>
  <c r="U744" i="1" s="1"/>
  <c r="T744" i="1"/>
  <c r="S745" i="1"/>
  <c r="U745" i="1" s="1"/>
  <c r="T745" i="1"/>
  <c r="S746" i="1"/>
  <c r="U746" i="1" s="1"/>
  <c r="T746" i="1"/>
  <c r="S747" i="1"/>
  <c r="U747" i="1" s="1"/>
  <c r="T747" i="1"/>
  <c r="S748" i="1"/>
  <c r="U748" i="1" s="1"/>
  <c r="T748" i="1"/>
  <c r="S749" i="1"/>
  <c r="U749" i="1" s="1"/>
  <c r="T749" i="1"/>
  <c r="S750" i="1"/>
  <c r="U750" i="1" s="1"/>
  <c r="T750" i="1"/>
  <c r="S751" i="1"/>
  <c r="U751" i="1" s="1"/>
  <c r="T751" i="1"/>
  <c r="S752" i="1"/>
  <c r="U752" i="1" s="1"/>
  <c r="T752" i="1"/>
  <c r="S753" i="1"/>
  <c r="U753" i="1" s="1"/>
  <c r="T753" i="1"/>
  <c r="S754" i="1"/>
  <c r="U754" i="1" s="1"/>
  <c r="T754" i="1"/>
  <c r="S755" i="1"/>
  <c r="U755" i="1" s="1"/>
  <c r="T755" i="1"/>
  <c r="S756" i="1"/>
  <c r="U756" i="1" s="1"/>
  <c r="T756" i="1"/>
  <c r="S757" i="1"/>
  <c r="U757" i="1" s="1"/>
  <c r="T757" i="1"/>
  <c r="S758" i="1"/>
  <c r="U758" i="1" s="1"/>
  <c r="T758" i="1"/>
  <c r="S759" i="1"/>
  <c r="U759" i="1" s="1"/>
  <c r="T759" i="1"/>
  <c r="S760" i="1"/>
  <c r="U760" i="1" s="1"/>
  <c r="T760" i="1"/>
  <c r="S761" i="1"/>
  <c r="U761" i="1" s="1"/>
  <c r="T761" i="1"/>
  <c r="S762" i="1"/>
  <c r="U762" i="1" s="1"/>
  <c r="T762" i="1"/>
  <c r="S763" i="1"/>
  <c r="U763" i="1" s="1"/>
  <c r="T763" i="1"/>
  <c r="S764" i="1"/>
  <c r="U764" i="1" s="1"/>
  <c r="T764" i="1"/>
  <c r="S765" i="1"/>
  <c r="U765" i="1" s="1"/>
  <c r="T765" i="1"/>
  <c r="S766" i="1"/>
  <c r="U766" i="1" s="1"/>
  <c r="T766" i="1"/>
  <c r="S767" i="1"/>
  <c r="U767" i="1" s="1"/>
  <c r="T767" i="1"/>
  <c r="S768" i="1"/>
  <c r="U768" i="1" s="1"/>
  <c r="T768" i="1"/>
  <c r="S769" i="1"/>
  <c r="U769" i="1" s="1"/>
  <c r="T769" i="1"/>
  <c r="S770" i="1"/>
  <c r="U770" i="1" s="1"/>
  <c r="T770" i="1"/>
  <c r="S771" i="1"/>
  <c r="U771" i="1" s="1"/>
  <c r="T771" i="1"/>
  <c r="S772" i="1"/>
  <c r="U772" i="1" s="1"/>
  <c r="T772" i="1"/>
  <c r="S773" i="1"/>
  <c r="U773" i="1" s="1"/>
  <c r="T773" i="1"/>
  <c r="S774" i="1"/>
  <c r="U774" i="1" s="1"/>
  <c r="T774" i="1"/>
  <c r="S775" i="1"/>
  <c r="U775" i="1" s="1"/>
  <c r="T775" i="1"/>
  <c r="S776" i="1"/>
  <c r="U776" i="1" s="1"/>
  <c r="T776" i="1"/>
  <c r="S777" i="1"/>
  <c r="U777" i="1" s="1"/>
  <c r="T777" i="1"/>
  <c r="S778" i="1"/>
  <c r="U778" i="1" s="1"/>
  <c r="T778" i="1"/>
  <c r="S779" i="1"/>
  <c r="U779" i="1" s="1"/>
  <c r="T779" i="1"/>
  <c r="S780" i="1"/>
  <c r="U780" i="1" s="1"/>
  <c r="T780" i="1"/>
  <c r="S781" i="1"/>
  <c r="U781" i="1" s="1"/>
  <c r="T781" i="1"/>
  <c r="S782" i="1"/>
  <c r="U782" i="1" s="1"/>
  <c r="T782" i="1"/>
  <c r="S783" i="1"/>
  <c r="U783" i="1" s="1"/>
  <c r="T783" i="1"/>
  <c r="S784" i="1"/>
  <c r="U784" i="1" s="1"/>
  <c r="T784" i="1"/>
  <c r="S785" i="1"/>
  <c r="U785" i="1" s="1"/>
  <c r="T785" i="1"/>
  <c r="S786" i="1"/>
  <c r="U786" i="1" s="1"/>
  <c r="T786" i="1"/>
  <c r="S787" i="1"/>
  <c r="U787" i="1" s="1"/>
  <c r="T787" i="1"/>
  <c r="S788" i="1"/>
  <c r="U788" i="1" s="1"/>
  <c r="T788" i="1"/>
  <c r="S789" i="1"/>
  <c r="U789" i="1" s="1"/>
  <c r="T789" i="1"/>
  <c r="S790" i="1"/>
  <c r="U790" i="1" s="1"/>
  <c r="T790" i="1"/>
  <c r="S791" i="1"/>
  <c r="U791" i="1" s="1"/>
  <c r="T791" i="1"/>
  <c r="S792" i="1"/>
  <c r="U792" i="1" s="1"/>
  <c r="T792" i="1"/>
  <c r="S793" i="1"/>
  <c r="U793" i="1" s="1"/>
  <c r="T793" i="1"/>
  <c r="S794" i="1"/>
  <c r="U794" i="1" s="1"/>
  <c r="T794" i="1"/>
  <c r="S795" i="1"/>
  <c r="U795" i="1" s="1"/>
  <c r="T795" i="1"/>
  <c r="S796" i="1"/>
  <c r="U796" i="1" s="1"/>
  <c r="T796" i="1"/>
  <c r="S797" i="1"/>
  <c r="U797" i="1" s="1"/>
  <c r="T797" i="1"/>
  <c r="S798" i="1"/>
  <c r="U798" i="1" s="1"/>
  <c r="T798" i="1"/>
  <c r="S799" i="1"/>
  <c r="U799" i="1" s="1"/>
  <c r="T799" i="1"/>
  <c r="S800" i="1"/>
  <c r="U800" i="1" s="1"/>
  <c r="T800" i="1"/>
  <c r="S801" i="1"/>
  <c r="U801" i="1" s="1"/>
  <c r="T801" i="1"/>
  <c r="S802" i="1"/>
  <c r="U802" i="1" s="1"/>
  <c r="T802" i="1"/>
  <c r="S803" i="1"/>
  <c r="U803" i="1" s="1"/>
  <c r="T803" i="1"/>
  <c r="S804" i="1"/>
  <c r="U804" i="1" s="1"/>
  <c r="T804" i="1"/>
  <c r="S805" i="1"/>
  <c r="U805" i="1" s="1"/>
  <c r="T805" i="1"/>
  <c r="S806" i="1"/>
  <c r="U806" i="1" s="1"/>
  <c r="T806" i="1"/>
  <c r="S807" i="1"/>
  <c r="U807" i="1" s="1"/>
  <c r="T807" i="1"/>
  <c r="S808" i="1"/>
  <c r="U808" i="1" s="1"/>
  <c r="T808" i="1"/>
  <c r="S809" i="1"/>
  <c r="U809" i="1" s="1"/>
  <c r="T809" i="1"/>
  <c r="S810" i="1"/>
  <c r="U810" i="1" s="1"/>
  <c r="T810" i="1"/>
  <c r="S811" i="1"/>
  <c r="U811" i="1" s="1"/>
  <c r="T811" i="1"/>
  <c r="S812" i="1"/>
  <c r="U812" i="1" s="1"/>
  <c r="T812" i="1"/>
  <c r="S813" i="1"/>
  <c r="U813" i="1" s="1"/>
  <c r="T813" i="1"/>
  <c r="S814" i="1"/>
  <c r="U814" i="1" s="1"/>
  <c r="T814" i="1"/>
  <c r="S815" i="1"/>
  <c r="U815" i="1" s="1"/>
  <c r="T815" i="1"/>
  <c r="S816" i="1"/>
  <c r="U816" i="1" s="1"/>
  <c r="T816" i="1"/>
  <c r="S817" i="1"/>
  <c r="U817" i="1" s="1"/>
  <c r="T817" i="1"/>
  <c r="S818" i="1"/>
  <c r="U818" i="1" s="1"/>
  <c r="T818" i="1"/>
  <c r="S819" i="1"/>
  <c r="U819" i="1" s="1"/>
  <c r="T819" i="1"/>
  <c r="S820" i="1"/>
  <c r="U820" i="1" s="1"/>
  <c r="T820" i="1"/>
  <c r="S821" i="1"/>
  <c r="U821" i="1" s="1"/>
  <c r="T821" i="1"/>
  <c r="S822" i="1"/>
  <c r="U822" i="1" s="1"/>
  <c r="T822" i="1"/>
  <c r="S823" i="1"/>
  <c r="U823" i="1" s="1"/>
  <c r="T823" i="1"/>
  <c r="S824" i="1"/>
  <c r="U824" i="1" s="1"/>
  <c r="T824" i="1"/>
  <c r="S825" i="1"/>
  <c r="U825" i="1" s="1"/>
  <c r="T825" i="1"/>
  <c r="S826" i="1"/>
  <c r="U826" i="1" s="1"/>
  <c r="T826" i="1"/>
  <c r="S827" i="1"/>
  <c r="U827" i="1" s="1"/>
  <c r="T827" i="1"/>
  <c r="S828" i="1"/>
  <c r="U828" i="1" s="1"/>
  <c r="T828" i="1"/>
  <c r="S829" i="1"/>
  <c r="U829" i="1" s="1"/>
  <c r="T829" i="1"/>
  <c r="S830" i="1"/>
  <c r="U830" i="1" s="1"/>
  <c r="T830" i="1"/>
  <c r="S831" i="1"/>
  <c r="U831" i="1" s="1"/>
  <c r="T831" i="1"/>
  <c r="S832" i="1"/>
  <c r="U832" i="1" s="1"/>
  <c r="T832" i="1"/>
  <c r="S833" i="1"/>
  <c r="U833" i="1" s="1"/>
  <c r="T833" i="1"/>
  <c r="S834" i="1"/>
  <c r="U834" i="1" s="1"/>
  <c r="T834" i="1"/>
  <c r="S835" i="1"/>
  <c r="U835" i="1" s="1"/>
  <c r="T835" i="1"/>
  <c r="S836" i="1"/>
  <c r="U836" i="1" s="1"/>
  <c r="T836" i="1"/>
  <c r="S837" i="1"/>
  <c r="U837" i="1" s="1"/>
  <c r="T837" i="1"/>
  <c r="S838" i="1"/>
  <c r="U838" i="1" s="1"/>
  <c r="T838" i="1"/>
  <c r="S839" i="1"/>
  <c r="U839" i="1" s="1"/>
  <c r="T839" i="1"/>
  <c r="S840" i="1"/>
  <c r="U840" i="1" s="1"/>
  <c r="T840" i="1"/>
  <c r="S841" i="1"/>
  <c r="U841" i="1" s="1"/>
  <c r="T841" i="1"/>
  <c r="S842" i="1"/>
  <c r="U842" i="1" s="1"/>
  <c r="T842" i="1"/>
  <c r="S843" i="1"/>
  <c r="U843" i="1" s="1"/>
  <c r="T843" i="1"/>
  <c r="S844" i="1"/>
  <c r="U844" i="1" s="1"/>
  <c r="T844" i="1"/>
  <c r="S845" i="1"/>
  <c r="U845" i="1" s="1"/>
  <c r="T845" i="1"/>
  <c r="S846" i="1"/>
  <c r="U846" i="1" s="1"/>
  <c r="T846" i="1"/>
  <c r="S847" i="1"/>
  <c r="U847" i="1" s="1"/>
  <c r="T847" i="1"/>
  <c r="S848" i="1"/>
  <c r="U848" i="1" s="1"/>
  <c r="T848" i="1"/>
  <c r="S849" i="1"/>
  <c r="U849" i="1" s="1"/>
  <c r="T849" i="1"/>
  <c r="S850" i="1"/>
  <c r="U850" i="1" s="1"/>
  <c r="T850" i="1"/>
  <c r="S851" i="1"/>
  <c r="U851" i="1" s="1"/>
  <c r="T851" i="1"/>
  <c r="S852" i="1"/>
  <c r="U852" i="1" s="1"/>
  <c r="T852" i="1"/>
  <c r="S853" i="1"/>
  <c r="U853" i="1" s="1"/>
  <c r="T853" i="1"/>
  <c r="S854" i="1"/>
  <c r="U854" i="1" s="1"/>
  <c r="T854" i="1"/>
  <c r="S855" i="1"/>
  <c r="U855" i="1" s="1"/>
  <c r="T855" i="1"/>
  <c r="S856" i="1"/>
  <c r="U856" i="1" s="1"/>
  <c r="T856" i="1"/>
  <c r="S857" i="1"/>
  <c r="U857" i="1" s="1"/>
  <c r="T857" i="1"/>
  <c r="S858" i="1"/>
  <c r="U858" i="1" s="1"/>
  <c r="T858" i="1"/>
  <c r="S859" i="1"/>
  <c r="U859" i="1" s="1"/>
  <c r="T859" i="1"/>
  <c r="S860" i="1"/>
  <c r="U860" i="1" s="1"/>
  <c r="T860" i="1"/>
  <c r="S861" i="1"/>
  <c r="U861" i="1" s="1"/>
  <c r="T861" i="1"/>
  <c r="S862" i="1"/>
  <c r="U862" i="1" s="1"/>
  <c r="T862" i="1"/>
  <c r="S863" i="1"/>
  <c r="U863" i="1" s="1"/>
  <c r="T863" i="1"/>
  <c r="S864" i="1"/>
  <c r="U864" i="1" s="1"/>
  <c r="T864" i="1"/>
  <c r="S865" i="1"/>
  <c r="U865" i="1" s="1"/>
  <c r="T865" i="1"/>
  <c r="S866" i="1"/>
  <c r="U866" i="1" s="1"/>
  <c r="T866" i="1"/>
  <c r="S867" i="1"/>
  <c r="U867" i="1" s="1"/>
  <c r="T867" i="1"/>
  <c r="S868" i="1"/>
  <c r="U868" i="1" s="1"/>
  <c r="T868" i="1"/>
  <c r="S869" i="1"/>
  <c r="U869" i="1" s="1"/>
  <c r="T869" i="1"/>
  <c r="S870" i="1"/>
  <c r="U870" i="1" s="1"/>
  <c r="T870" i="1"/>
  <c r="S871" i="1"/>
  <c r="U871" i="1" s="1"/>
  <c r="T871" i="1"/>
  <c r="S872" i="1"/>
  <c r="U872" i="1" s="1"/>
  <c r="T872" i="1"/>
  <c r="S873" i="1"/>
  <c r="U873" i="1" s="1"/>
  <c r="T873" i="1"/>
  <c r="S874" i="1"/>
  <c r="U874" i="1" s="1"/>
  <c r="T874" i="1"/>
  <c r="S875" i="1"/>
  <c r="U875" i="1" s="1"/>
  <c r="T875" i="1"/>
  <c r="S876" i="1"/>
  <c r="U876" i="1" s="1"/>
  <c r="T876" i="1"/>
  <c r="S877" i="1"/>
  <c r="U877" i="1" s="1"/>
  <c r="T877" i="1"/>
  <c r="S878" i="1"/>
  <c r="U878" i="1" s="1"/>
  <c r="T878" i="1"/>
  <c r="S879" i="1"/>
  <c r="U879" i="1" s="1"/>
  <c r="T879" i="1"/>
  <c r="S880" i="1"/>
  <c r="U880" i="1" s="1"/>
  <c r="T880" i="1"/>
  <c r="S881" i="1"/>
  <c r="U881" i="1" s="1"/>
  <c r="T881" i="1"/>
  <c r="S882" i="1"/>
  <c r="U882" i="1" s="1"/>
  <c r="T882" i="1"/>
  <c r="S883" i="1"/>
  <c r="U883" i="1" s="1"/>
  <c r="T883" i="1"/>
  <c r="S884" i="1"/>
  <c r="U884" i="1" s="1"/>
  <c r="T884" i="1"/>
  <c r="S885" i="1"/>
  <c r="U885" i="1" s="1"/>
  <c r="T885" i="1"/>
  <c r="S886" i="1"/>
  <c r="U886" i="1" s="1"/>
  <c r="T886" i="1"/>
  <c r="S887" i="1"/>
  <c r="U887" i="1" s="1"/>
  <c r="T887" i="1"/>
  <c r="S888" i="1"/>
  <c r="U888" i="1" s="1"/>
  <c r="T888" i="1"/>
  <c r="S889" i="1"/>
  <c r="U889" i="1" s="1"/>
  <c r="T889" i="1"/>
  <c r="S890" i="1"/>
  <c r="U890" i="1" s="1"/>
  <c r="T890" i="1"/>
  <c r="S891" i="1"/>
  <c r="U891" i="1" s="1"/>
  <c r="T891" i="1"/>
  <c r="S892" i="1"/>
  <c r="U892" i="1" s="1"/>
  <c r="T892" i="1"/>
  <c r="S893" i="1"/>
  <c r="U893" i="1" s="1"/>
  <c r="T893" i="1"/>
  <c r="S894" i="1"/>
  <c r="U894" i="1" s="1"/>
  <c r="T894" i="1"/>
  <c r="S895" i="1"/>
  <c r="U895" i="1" s="1"/>
  <c r="T895" i="1"/>
  <c r="S896" i="1"/>
  <c r="U896" i="1" s="1"/>
  <c r="T896" i="1"/>
  <c r="S897" i="1"/>
  <c r="U897" i="1" s="1"/>
  <c r="T897" i="1"/>
  <c r="S898" i="1"/>
  <c r="U898" i="1" s="1"/>
  <c r="T898" i="1"/>
  <c r="S899" i="1"/>
  <c r="U899" i="1" s="1"/>
  <c r="T899" i="1"/>
  <c r="S900" i="1"/>
  <c r="U900" i="1" s="1"/>
  <c r="T900" i="1"/>
  <c r="S901" i="1"/>
  <c r="U901" i="1" s="1"/>
  <c r="T901" i="1"/>
  <c r="S902" i="1"/>
  <c r="U902" i="1" s="1"/>
  <c r="T902" i="1"/>
  <c r="S903" i="1"/>
  <c r="U903" i="1" s="1"/>
  <c r="T903" i="1"/>
  <c r="S904" i="1"/>
  <c r="U904" i="1" s="1"/>
  <c r="T904" i="1"/>
  <c r="S905" i="1"/>
  <c r="U905" i="1" s="1"/>
  <c r="T905" i="1"/>
  <c r="S906" i="1"/>
  <c r="U906" i="1" s="1"/>
  <c r="T906" i="1"/>
  <c r="S907" i="1"/>
  <c r="U907" i="1" s="1"/>
  <c r="T907" i="1"/>
  <c r="S908" i="1"/>
  <c r="U908" i="1" s="1"/>
  <c r="T908" i="1"/>
  <c r="S909" i="1"/>
  <c r="U909" i="1" s="1"/>
  <c r="T909" i="1"/>
  <c r="S910" i="1"/>
  <c r="U910" i="1" s="1"/>
  <c r="T910" i="1"/>
  <c r="S911" i="1"/>
  <c r="U911" i="1" s="1"/>
  <c r="T911" i="1"/>
  <c r="S912" i="1"/>
  <c r="U912" i="1" s="1"/>
  <c r="T912" i="1"/>
  <c r="S913" i="1"/>
  <c r="U913" i="1" s="1"/>
  <c r="T913" i="1"/>
  <c r="S914" i="1"/>
  <c r="U914" i="1" s="1"/>
  <c r="T914" i="1"/>
  <c r="S915" i="1"/>
  <c r="U915" i="1" s="1"/>
  <c r="T915" i="1"/>
  <c r="S916" i="1"/>
  <c r="U916" i="1" s="1"/>
  <c r="T916" i="1"/>
  <c r="S917" i="1"/>
  <c r="U917" i="1" s="1"/>
  <c r="T917" i="1"/>
  <c r="S918" i="1"/>
  <c r="U918" i="1" s="1"/>
  <c r="T918" i="1"/>
  <c r="S919" i="1"/>
  <c r="U919" i="1" s="1"/>
  <c r="T919" i="1"/>
  <c r="S920" i="1"/>
  <c r="U920" i="1" s="1"/>
  <c r="T920" i="1"/>
  <c r="S921" i="1"/>
  <c r="U921" i="1" s="1"/>
  <c r="T921" i="1"/>
  <c r="S922" i="1"/>
  <c r="U922" i="1" s="1"/>
  <c r="T922" i="1"/>
  <c r="S923" i="1"/>
  <c r="U923" i="1" s="1"/>
  <c r="T923" i="1"/>
  <c r="S924" i="1"/>
  <c r="U924" i="1" s="1"/>
  <c r="T924" i="1"/>
  <c r="S925" i="1"/>
  <c r="U925" i="1" s="1"/>
  <c r="T925" i="1"/>
  <c r="S926" i="1"/>
  <c r="U926" i="1" s="1"/>
  <c r="T926" i="1"/>
  <c r="S927" i="1"/>
  <c r="U927" i="1" s="1"/>
  <c r="T927" i="1"/>
  <c r="S928" i="1"/>
  <c r="U928" i="1" s="1"/>
  <c r="T928" i="1"/>
  <c r="S929" i="1"/>
  <c r="U929" i="1" s="1"/>
  <c r="T929" i="1"/>
  <c r="S930" i="1"/>
  <c r="U930" i="1" s="1"/>
  <c r="T930" i="1"/>
  <c r="S931" i="1"/>
  <c r="U931" i="1" s="1"/>
  <c r="T931" i="1"/>
  <c r="S932" i="1"/>
  <c r="U932" i="1" s="1"/>
  <c r="T932" i="1"/>
  <c r="S933" i="1"/>
  <c r="U933" i="1" s="1"/>
  <c r="T933" i="1"/>
  <c r="S934" i="1"/>
  <c r="U934" i="1" s="1"/>
  <c r="T934" i="1"/>
  <c r="S935" i="1"/>
  <c r="U935" i="1" s="1"/>
  <c r="T935" i="1"/>
  <c r="S936" i="1"/>
  <c r="U936" i="1" s="1"/>
  <c r="T936" i="1"/>
  <c r="S937" i="1"/>
  <c r="U937" i="1" s="1"/>
  <c r="T937" i="1"/>
  <c r="S938" i="1"/>
  <c r="U938" i="1" s="1"/>
  <c r="T938" i="1"/>
  <c r="S939" i="1"/>
  <c r="U939" i="1" s="1"/>
  <c r="T939" i="1"/>
  <c r="S940" i="1"/>
  <c r="U940" i="1" s="1"/>
  <c r="T940" i="1"/>
  <c r="S941" i="1"/>
  <c r="U941" i="1" s="1"/>
  <c r="T941" i="1"/>
  <c r="S942" i="1"/>
  <c r="U942" i="1" s="1"/>
  <c r="T942" i="1"/>
  <c r="S943" i="1"/>
  <c r="U943" i="1" s="1"/>
  <c r="T943" i="1"/>
  <c r="S944" i="1"/>
  <c r="U944" i="1" s="1"/>
  <c r="T944" i="1"/>
  <c r="S945" i="1"/>
  <c r="U945" i="1" s="1"/>
  <c r="T945" i="1"/>
  <c r="S946" i="1"/>
  <c r="U946" i="1" s="1"/>
  <c r="T946" i="1"/>
  <c r="S947" i="1"/>
  <c r="U947" i="1" s="1"/>
  <c r="T947" i="1"/>
  <c r="S948" i="1"/>
  <c r="U948" i="1" s="1"/>
  <c r="T948" i="1"/>
  <c r="S949" i="1"/>
  <c r="U949" i="1" s="1"/>
  <c r="T949" i="1"/>
  <c r="S950" i="1"/>
  <c r="U950" i="1" s="1"/>
  <c r="T950" i="1"/>
  <c r="S951" i="1"/>
  <c r="U951" i="1" s="1"/>
  <c r="T951" i="1"/>
  <c r="S952" i="1"/>
  <c r="U952" i="1" s="1"/>
  <c r="T952" i="1"/>
  <c r="S953" i="1"/>
  <c r="U953" i="1" s="1"/>
  <c r="T953" i="1"/>
  <c r="S954" i="1"/>
  <c r="U954" i="1" s="1"/>
  <c r="T954" i="1"/>
  <c r="S955" i="1"/>
  <c r="U955" i="1" s="1"/>
  <c r="T955" i="1"/>
  <c r="S956" i="1"/>
  <c r="U956" i="1" s="1"/>
  <c r="T956" i="1"/>
  <c r="S957" i="1"/>
  <c r="U957" i="1" s="1"/>
  <c r="T957" i="1"/>
  <c r="S958" i="1"/>
  <c r="U958" i="1" s="1"/>
  <c r="T958" i="1"/>
  <c r="S959" i="1"/>
  <c r="U959" i="1" s="1"/>
  <c r="T959" i="1"/>
  <c r="S960" i="1"/>
  <c r="U960" i="1" s="1"/>
  <c r="T960" i="1"/>
  <c r="S961" i="1"/>
  <c r="U961" i="1" s="1"/>
  <c r="T961" i="1"/>
  <c r="S962" i="1"/>
  <c r="U962" i="1" s="1"/>
  <c r="T962" i="1"/>
  <c r="S963" i="1"/>
  <c r="U963" i="1" s="1"/>
  <c r="T963" i="1"/>
  <c r="S964" i="1"/>
  <c r="U964" i="1" s="1"/>
  <c r="T964" i="1"/>
  <c r="S965" i="1"/>
  <c r="U965" i="1" s="1"/>
  <c r="T965" i="1"/>
  <c r="S966" i="1"/>
  <c r="U966" i="1" s="1"/>
  <c r="T966" i="1"/>
  <c r="S967" i="1"/>
  <c r="U967" i="1" s="1"/>
  <c r="T967" i="1"/>
  <c r="S968" i="1"/>
  <c r="U968" i="1" s="1"/>
  <c r="T968" i="1"/>
  <c r="S969" i="1"/>
  <c r="U969" i="1" s="1"/>
  <c r="T969" i="1"/>
  <c r="S970" i="1"/>
  <c r="U970" i="1" s="1"/>
  <c r="T970" i="1"/>
  <c r="S971" i="1"/>
  <c r="U971" i="1" s="1"/>
  <c r="T971" i="1"/>
  <c r="S972" i="1"/>
  <c r="U972" i="1" s="1"/>
  <c r="T972" i="1"/>
  <c r="S973" i="1"/>
  <c r="U973" i="1" s="1"/>
  <c r="T973" i="1"/>
  <c r="S974" i="1"/>
  <c r="U974" i="1" s="1"/>
  <c r="T974" i="1"/>
  <c r="S975" i="1"/>
  <c r="U975" i="1" s="1"/>
  <c r="T975" i="1"/>
  <c r="S976" i="1"/>
  <c r="U976" i="1" s="1"/>
  <c r="T976" i="1"/>
  <c r="S977" i="1"/>
  <c r="U977" i="1" s="1"/>
  <c r="T977" i="1"/>
  <c r="S978" i="1"/>
  <c r="U978" i="1" s="1"/>
  <c r="T978" i="1"/>
  <c r="S979" i="1"/>
  <c r="U979" i="1" s="1"/>
  <c r="T979" i="1"/>
  <c r="S980" i="1"/>
  <c r="U980" i="1" s="1"/>
  <c r="T980" i="1"/>
  <c r="S981" i="1"/>
  <c r="U981" i="1" s="1"/>
  <c r="T981" i="1"/>
  <c r="S982" i="1"/>
  <c r="U982" i="1" s="1"/>
  <c r="T982" i="1"/>
  <c r="S983" i="1"/>
  <c r="U983" i="1" s="1"/>
  <c r="T983" i="1"/>
  <c r="S984" i="1"/>
  <c r="U984" i="1" s="1"/>
  <c r="T984" i="1"/>
  <c r="S985" i="1"/>
  <c r="U985" i="1" s="1"/>
  <c r="T985" i="1"/>
  <c r="S986" i="1"/>
  <c r="U986" i="1" s="1"/>
  <c r="T986" i="1"/>
  <c r="S987" i="1"/>
  <c r="U987" i="1" s="1"/>
  <c r="T987" i="1"/>
  <c r="S988" i="1"/>
  <c r="U988" i="1" s="1"/>
  <c r="T988" i="1"/>
  <c r="S989" i="1"/>
  <c r="U989" i="1" s="1"/>
  <c r="T989" i="1"/>
  <c r="S990" i="1"/>
  <c r="U990" i="1" s="1"/>
  <c r="T990" i="1"/>
  <c r="S991" i="1"/>
  <c r="U991" i="1" s="1"/>
  <c r="T991" i="1"/>
  <c r="S992" i="1"/>
  <c r="U992" i="1" s="1"/>
  <c r="T992" i="1"/>
  <c r="S993" i="1"/>
  <c r="U993" i="1" s="1"/>
  <c r="T993" i="1"/>
  <c r="S994" i="1"/>
  <c r="U994" i="1" s="1"/>
  <c r="T994" i="1"/>
  <c r="S995" i="1"/>
  <c r="U995" i="1" s="1"/>
  <c r="T995" i="1"/>
  <c r="S996" i="1"/>
  <c r="U996" i="1" s="1"/>
  <c r="T996" i="1"/>
  <c r="S997" i="1"/>
  <c r="U997" i="1" s="1"/>
  <c r="T997" i="1"/>
  <c r="S998" i="1"/>
  <c r="U998" i="1" s="1"/>
  <c r="T998" i="1"/>
  <c r="S999" i="1"/>
  <c r="U999" i="1" s="1"/>
  <c r="T999" i="1"/>
  <c r="S1000" i="1"/>
  <c r="U1000" i="1" s="1"/>
  <c r="T1000" i="1"/>
  <c r="S1001" i="1"/>
  <c r="U1001" i="1" s="1"/>
  <c r="T1001" i="1"/>
  <c r="S1002" i="1"/>
  <c r="U1002" i="1" s="1"/>
  <c r="T1002" i="1"/>
  <c r="S1003" i="1"/>
  <c r="U1003" i="1" s="1"/>
  <c r="T1003" i="1"/>
  <c r="S1004" i="1"/>
  <c r="U1004" i="1" s="1"/>
  <c r="T1004" i="1"/>
  <c r="S1005" i="1"/>
  <c r="U1005" i="1" s="1"/>
  <c r="T1005" i="1"/>
  <c r="S1006" i="1"/>
  <c r="U1006" i="1" s="1"/>
  <c r="T1006" i="1"/>
  <c r="S1007" i="1"/>
  <c r="U1007" i="1" s="1"/>
  <c r="T1007" i="1"/>
  <c r="S1008" i="1"/>
  <c r="U1008" i="1" s="1"/>
  <c r="T1008" i="1"/>
  <c r="S1009" i="1"/>
  <c r="U1009" i="1" s="1"/>
  <c r="T1009" i="1"/>
  <c r="S1010" i="1"/>
  <c r="U1010" i="1" s="1"/>
  <c r="T1010" i="1"/>
  <c r="S1011" i="1"/>
  <c r="U1011" i="1" s="1"/>
  <c r="T1011" i="1"/>
  <c r="S1012" i="1"/>
  <c r="U1012" i="1" s="1"/>
  <c r="T1012" i="1"/>
  <c r="S1013" i="1"/>
  <c r="U1013" i="1" s="1"/>
  <c r="T1013" i="1"/>
  <c r="S1014" i="1"/>
  <c r="U1014" i="1" s="1"/>
  <c r="T1014" i="1"/>
  <c r="S1015" i="1"/>
  <c r="U1015" i="1" s="1"/>
  <c r="T1015" i="1"/>
  <c r="S1016" i="1"/>
  <c r="U1016" i="1" s="1"/>
  <c r="T1016" i="1"/>
  <c r="S1017" i="1"/>
  <c r="U1017" i="1" s="1"/>
  <c r="T1017" i="1"/>
  <c r="S1018" i="1"/>
  <c r="U1018" i="1" s="1"/>
  <c r="T1018" i="1"/>
  <c r="S1019" i="1"/>
  <c r="U1019" i="1" s="1"/>
  <c r="T1019" i="1"/>
  <c r="S1020" i="1"/>
  <c r="U1020" i="1" s="1"/>
  <c r="T1020" i="1"/>
  <c r="S1021" i="1"/>
  <c r="U1021" i="1" s="1"/>
  <c r="T1021" i="1"/>
  <c r="S1022" i="1"/>
  <c r="U1022" i="1" s="1"/>
  <c r="T1022" i="1"/>
  <c r="S1023" i="1"/>
  <c r="U1023" i="1" s="1"/>
  <c r="T1023" i="1"/>
  <c r="S1024" i="1"/>
  <c r="U1024" i="1" s="1"/>
  <c r="T1024" i="1"/>
  <c r="S1025" i="1"/>
  <c r="U1025" i="1" s="1"/>
  <c r="T1025" i="1"/>
  <c r="S1026" i="1"/>
  <c r="U1026" i="1" s="1"/>
  <c r="T1026" i="1"/>
  <c r="S1027" i="1"/>
  <c r="U1027" i="1" s="1"/>
  <c r="T1027" i="1"/>
  <c r="S1028" i="1"/>
  <c r="U1028" i="1" s="1"/>
  <c r="T1028" i="1"/>
  <c r="S1029" i="1"/>
  <c r="U1029" i="1" s="1"/>
  <c r="T1029" i="1"/>
  <c r="S1030" i="1"/>
  <c r="U1030" i="1" s="1"/>
  <c r="T1030" i="1"/>
  <c r="S1031" i="1"/>
  <c r="U1031" i="1" s="1"/>
  <c r="T1031" i="1"/>
  <c r="S1032" i="1"/>
  <c r="U1032" i="1" s="1"/>
  <c r="T1032" i="1"/>
  <c r="S1033" i="1"/>
  <c r="U1033" i="1" s="1"/>
  <c r="T1033" i="1"/>
  <c r="S1034" i="1"/>
  <c r="U1034" i="1" s="1"/>
  <c r="T1034" i="1"/>
  <c r="S1035" i="1"/>
  <c r="U1035" i="1" s="1"/>
  <c r="T1035" i="1"/>
  <c r="S1036" i="1"/>
  <c r="U1036" i="1" s="1"/>
  <c r="T1036" i="1"/>
  <c r="S1037" i="1"/>
  <c r="U1037" i="1" s="1"/>
  <c r="T1037" i="1"/>
  <c r="S1038" i="1"/>
  <c r="U1038" i="1" s="1"/>
  <c r="T1038" i="1"/>
  <c r="S1039" i="1"/>
  <c r="U1039" i="1" s="1"/>
  <c r="T1039" i="1"/>
  <c r="S1040" i="1"/>
  <c r="U1040" i="1" s="1"/>
  <c r="T1040" i="1"/>
  <c r="S1041" i="1"/>
  <c r="U1041" i="1" s="1"/>
  <c r="T1041" i="1"/>
  <c r="S1042" i="1"/>
  <c r="U1042" i="1" s="1"/>
  <c r="T1042" i="1"/>
  <c r="S1043" i="1"/>
  <c r="U1043" i="1" s="1"/>
  <c r="T1043" i="1"/>
  <c r="S1044" i="1"/>
  <c r="U1044" i="1" s="1"/>
  <c r="T1044" i="1"/>
  <c r="S1045" i="1"/>
  <c r="U1045" i="1" s="1"/>
  <c r="T1045" i="1"/>
  <c r="S1046" i="1"/>
  <c r="U1046" i="1" s="1"/>
  <c r="T1046" i="1"/>
  <c r="S1047" i="1"/>
  <c r="U1047" i="1" s="1"/>
  <c r="T1047" i="1"/>
  <c r="S1048" i="1"/>
  <c r="U1048" i="1" s="1"/>
  <c r="T1048" i="1"/>
  <c r="S1049" i="1"/>
  <c r="U1049" i="1" s="1"/>
  <c r="T1049" i="1"/>
  <c r="S1050" i="1"/>
  <c r="U1050" i="1" s="1"/>
  <c r="T1050" i="1"/>
  <c r="S1051" i="1"/>
  <c r="U1051" i="1" s="1"/>
  <c r="T1051" i="1"/>
  <c r="S1052" i="1"/>
  <c r="U1052" i="1" s="1"/>
  <c r="T1052" i="1"/>
  <c r="S1053" i="1"/>
  <c r="U1053" i="1" s="1"/>
  <c r="T1053" i="1"/>
  <c r="S1054" i="1"/>
  <c r="U1054" i="1" s="1"/>
  <c r="T1054" i="1"/>
  <c r="S1055" i="1"/>
  <c r="U1055" i="1" s="1"/>
  <c r="T1055" i="1"/>
  <c r="S1056" i="1"/>
  <c r="U1056" i="1" s="1"/>
  <c r="T1056" i="1"/>
  <c r="S1057" i="1"/>
  <c r="U1057" i="1" s="1"/>
  <c r="T1057" i="1"/>
  <c r="S1058" i="1"/>
  <c r="U1058" i="1" s="1"/>
  <c r="T1058" i="1"/>
  <c r="S1059" i="1"/>
  <c r="U1059" i="1" s="1"/>
  <c r="T1059" i="1"/>
  <c r="S1060" i="1"/>
  <c r="U1060" i="1" s="1"/>
  <c r="T1060" i="1"/>
  <c r="S1061" i="1"/>
  <c r="U1061" i="1" s="1"/>
  <c r="T1061" i="1"/>
  <c r="S1062" i="1"/>
  <c r="U1062" i="1" s="1"/>
  <c r="T1062" i="1"/>
  <c r="S1063" i="1"/>
  <c r="U1063" i="1" s="1"/>
  <c r="T1063" i="1"/>
  <c r="S1064" i="1"/>
  <c r="U1064" i="1" s="1"/>
  <c r="T1064" i="1"/>
  <c r="S1065" i="1"/>
  <c r="U1065" i="1" s="1"/>
  <c r="T1065" i="1"/>
  <c r="S1066" i="1"/>
  <c r="U1066" i="1" s="1"/>
  <c r="T1066" i="1"/>
  <c r="S1067" i="1"/>
  <c r="U1067" i="1" s="1"/>
  <c r="T1067" i="1"/>
  <c r="S1068" i="1"/>
  <c r="U1068" i="1" s="1"/>
  <c r="T1068" i="1"/>
  <c r="S1069" i="1"/>
  <c r="U1069" i="1" s="1"/>
  <c r="T1069" i="1"/>
  <c r="S1070" i="1"/>
  <c r="U1070" i="1" s="1"/>
  <c r="T1070" i="1"/>
  <c r="S1071" i="1"/>
  <c r="U1071" i="1" s="1"/>
  <c r="T1071" i="1"/>
  <c r="S1072" i="1"/>
  <c r="U1072" i="1" s="1"/>
  <c r="T1072" i="1"/>
  <c r="S1073" i="1"/>
  <c r="U1073" i="1" s="1"/>
  <c r="T1073" i="1"/>
  <c r="S1074" i="1"/>
  <c r="U1074" i="1" s="1"/>
  <c r="T1074" i="1"/>
  <c r="S1075" i="1"/>
  <c r="U1075" i="1" s="1"/>
  <c r="T1075" i="1"/>
  <c r="S1076" i="1"/>
  <c r="U1076" i="1" s="1"/>
  <c r="T1076" i="1"/>
  <c r="S1077" i="1"/>
  <c r="U1077" i="1" s="1"/>
  <c r="T1077" i="1"/>
  <c r="S1078" i="1"/>
  <c r="U1078" i="1" s="1"/>
  <c r="T1078" i="1"/>
  <c r="S1079" i="1"/>
  <c r="U1079" i="1" s="1"/>
  <c r="T1079" i="1"/>
  <c r="S1080" i="1"/>
  <c r="U1080" i="1" s="1"/>
  <c r="T1080" i="1"/>
  <c r="S1081" i="1"/>
  <c r="U1081" i="1" s="1"/>
  <c r="T1081" i="1"/>
  <c r="S1082" i="1"/>
  <c r="U1082" i="1" s="1"/>
  <c r="T1082" i="1"/>
  <c r="S1083" i="1"/>
  <c r="U1083" i="1" s="1"/>
  <c r="T1083" i="1"/>
  <c r="S1084" i="1"/>
  <c r="U1084" i="1" s="1"/>
  <c r="T1084" i="1"/>
  <c r="S1085" i="1"/>
  <c r="U1085" i="1" s="1"/>
  <c r="T1085" i="1"/>
  <c r="S1086" i="1"/>
  <c r="U1086" i="1" s="1"/>
  <c r="T1086" i="1"/>
  <c r="S1087" i="1"/>
  <c r="U1087" i="1" s="1"/>
  <c r="T1087" i="1"/>
  <c r="S1088" i="1"/>
  <c r="U1088" i="1" s="1"/>
  <c r="T1088" i="1"/>
  <c r="S1089" i="1"/>
  <c r="U1089" i="1" s="1"/>
  <c r="T1089" i="1"/>
  <c r="S1090" i="1"/>
  <c r="U1090" i="1" s="1"/>
  <c r="T1090" i="1"/>
  <c r="S1091" i="1"/>
  <c r="U1091" i="1" s="1"/>
  <c r="T1091" i="1"/>
  <c r="S1092" i="1"/>
  <c r="U1092" i="1" s="1"/>
  <c r="T1092" i="1"/>
  <c r="S1093" i="1"/>
  <c r="U1093" i="1" s="1"/>
  <c r="T1093" i="1"/>
  <c r="S1094" i="1"/>
  <c r="U1094" i="1" s="1"/>
  <c r="T1094" i="1"/>
  <c r="S1095" i="1"/>
  <c r="U1095" i="1" s="1"/>
  <c r="T1095" i="1"/>
  <c r="S1096" i="1"/>
  <c r="U1096" i="1" s="1"/>
  <c r="T1096" i="1"/>
  <c r="S1097" i="1"/>
  <c r="U1097" i="1" s="1"/>
  <c r="T1097" i="1"/>
  <c r="S1098" i="1"/>
  <c r="U1098" i="1" s="1"/>
  <c r="T1098" i="1"/>
  <c r="S1099" i="1"/>
  <c r="U1099" i="1" s="1"/>
  <c r="T1099" i="1"/>
  <c r="S1100" i="1"/>
  <c r="U1100" i="1" s="1"/>
  <c r="T1100" i="1"/>
  <c r="S1101" i="1"/>
  <c r="U1101" i="1" s="1"/>
  <c r="T1101" i="1"/>
  <c r="S1102" i="1"/>
  <c r="U1102" i="1" s="1"/>
  <c r="T1102" i="1"/>
  <c r="S1103" i="1"/>
  <c r="U1103" i="1" s="1"/>
  <c r="T1103" i="1"/>
  <c r="S1104" i="1"/>
  <c r="U1104" i="1" s="1"/>
  <c r="T1104" i="1"/>
  <c r="S1105" i="1"/>
  <c r="U1105" i="1" s="1"/>
  <c r="T1105" i="1"/>
  <c r="S1106" i="1"/>
  <c r="U1106" i="1" s="1"/>
  <c r="T1106" i="1"/>
  <c r="S1107" i="1"/>
  <c r="U1107" i="1" s="1"/>
  <c r="T1107" i="1"/>
  <c r="S1108" i="1"/>
  <c r="U1108" i="1" s="1"/>
  <c r="T1108" i="1"/>
  <c r="S1109" i="1"/>
  <c r="U1109" i="1" s="1"/>
  <c r="T1109" i="1"/>
  <c r="S1110" i="1"/>
  <c r="U1110" i="1" s="1"/>
  <c r="T1110" i="1"/>
  <c r="S1111" i="1"/>
  <c r="U1111" i="1" s="1"/>
  <c r="T1111" i="1"/>
  <c r="S1112" i="1"/>
  <c r="U1112" i="1" s="1"/>
  <c r="T1112" i="1"/>
  <c r="S1113" i="1"/>
  <c r="U1113" i="1" s="1"/>
  <c r="T1113" i="1"/>
  <c r="S1114" i="1"/>
  <c r="U1114" i="1" s="1"/>
  <c r="T1114" i="1"/>
  <c r="S1115" i="1"/>
  <c r="U1115" i="1" s="1"/>
  <c r="T1115" i="1"/>
  <c r="S1116" i="1"/>
  <c r="U1116" i="1" s="1"/>
  <c r="T1116" i="1"/>
  <c r="S1117" i="1"/>
  <c r="U1117" i="1" s="1"/>
  <c r="T1117" i="1"/>
  <c r="S1118" i="1"/>
  <c r="U1118" i="1" s="1"/>
  <c r="T1118" i="1"/>
  <c r="S1119" i="1"/>
  <c r="U1119" i="1" s="1"/>
  <c r="T1119" i="1"/>
  <c r="S1120" i="1"/>
  <c r="U1120" i="1" s="1"/>
  <c r="T1120" i="1"/>
  <c r="S1121" i="1"/>
  <c r="U1121" i="1" s="1"/>
  <c r="T1121" i="1"/>
  <c r="S1122" i="1"/>
  <c r="U1122" i="1" s="1"/>
  <c r="T1122" i="1"/>
  <c r="S1123" i="1"/>
  <c r="U1123" i="1" s="1"/>
  <c r="T1123" i="1"/>
  <c r="S1124" i="1"/>
  <c r="U1124" i="1" s="1"/>
  <c r="T1124" i="1"/>
  <c r="S1125" i="1"/>
  <c r="U1125" i="1" s="1"/>
  <c r="T1125" i="1"/>
  <c r="S1126" i="1"/>
  <c r="U1126" i="1" s="1"/>
  <c r="T1126" i="1"/>
  <c r="S1127" i="1"/>
  <c r="U1127" i="1" s="1"/>
  <c r="T1127" i="1"/>
  <c r="S1128" i="1"/>
  <c r="U1128" i="1" s="1"/>
  <c r="T1128" i="1"/>
  <c r="S1129" i="1"/>
  <c r="U1129" i="1" s="1"/>
  <c r="T1129" i="1"/>
  <c r="S1130" i="1"/>
  <c r="U1130" i="1" s="1"/>
  <c r="T1130" i="1"/>
  <c r="S1131" i="1"/>
  <c r="U1131" i="1" s="1"/>
  <c r="T1131" i="1"/>
  <c r="S1132" i="1"/>
  <c r="U1132" i="1" s="1"/>
  <c r="T1132" i="1"/>
  <c r="S1133" i="1"/>
  <c r="U1133" i="1" s="1"/>
  <c r="T1133" i="1"/>
  <c r="S1134" i="1"/>
  <c r="U1134" i="1" s="1"/>
  <c r="T1134" i="1"/>
  <c r="S1135" i="1"/>
  <c r="U1135" i="1" s="1"/>
  <c r="T1135" i="1"/>
  <c r="S1136" i="1"/>
  <c r="U1136" i="1" s="1"/>
  <c r="T1136" i="1"/>
  <c r="S1137" i="1"/>
  <c r="U1137" i="1" s="1"/>
  <c r="T1137" i="1"/>
  <c r="S1138" i="1"/>
  <c r="U1138" i="1" s="1"/>
  <c r="T1138" i="1"/>
  <c r="S1139" i="1"/>
  <c r="U1139" i="1" s="1"/>
  <c r="T1139" i="1"/>
  <c r="S1140" i="1"/>
  <c r="U1140" i="1" s="1"/>
  <c r="T1140" i="1"/>
  <c r="S1141" i="1"/>
  <c r="U1141" i="1" s="1"/>
  <c r="T1141" i="1"/>
  <c r="S1142" i="1"/>
  <c r="U1142" i="1" s="1"/>
  <c r="T1142" i="1"/>
  <c r="S1143" i="1"/>
  <c r="U1143" i="1" s="1"/>
  <c r="T1143" i="1"/>
  <c r="S1144" i="1"/>
  <c r="U1144" i="1" s="1"/>
  <c r="T1144" i="1"/>
  <c r="S1145" i="1"/>
  <c r="U1145" i="1" s="1"/>
  <c r="T1145" i="1"/>
  <c r="S1146" i="1"/>
  <c r="U1146" i="1" s="1"/>
  <c r="T1146" i="1"/>
  <c r="S1147" i="1"/>
  <c r="U1147" i="1" s="1"/>
  <c r="T1147" i="1"/>
  <c r="S1148" i="1"/>
  <c r="U1148" i="1" s="1"/>
  <c r="T1148" i="1"/>
  <c r="S1149" i="1"/>
  <c r="U1149" i="1" s="1"/>
  <c r="T1149" i="1"/>
  <c r="S1150" i="1"/>
  <c r="U1150" i="1" s="1"/>
  <c r="T1150" i="1"/>
  <c r="S1151" i="1"/>
  <c r="U1151" i="1" s="1"/>
  <c r="T1151" i="1"/>
  <c r="S1152" i="1"/>
  <c r="U1152" i="1" s="1"/>
  <c r="T1152" i="1"/>
  <c r="S1153" i="1"/>
  <c r="U1153" i="1" s="1"/>
  <c r="T1153" i="1"/>
  <c r="S1154" i="1"/>
  <c r="U1154" i="1" s="1"/>
  <c r="T1154" i="1"/>
  <c r="S1155" i="1"/>
  <c r="U1155" i="1" s="1"/>
  <c r="T1155" i="1"/>
  <c r="S1156" i="1"/>
  <c r="U1156" i="1" s="1"/>
  <c r="T1156" i="1"/>
  <c r="S1157" i="1"/>
  <c r="U1157" i="1" s="1"/>
  <c r="T1157" i="1"/>
  <c r="S1158" i="1"/>
  <c r="U1158" i="1" s="1"/>
  <c r="T1158" i="1"/>
  <c r="S1159" i="1"/>
  <c r="U1159" i="1" s="1"/>
  <c r="T1159" i="1"/>
  <c r="S1160" i="1"/>
  <c r="U1160" i="1" s="1"/>
  <c r="T1160" i="1"/>
  <c r="S1161" i="1"/>
  <c r="U1161" i="1" s="1"/>
  <c r="T1161" i="1"/>
  <c r="S1162" i="1"/>
  <c r="U1162" i="1" s="1"/>
  <c r="T1162" i="1"/>
  <c r="S1163" i="1"/>
  <c r="U1163" i="1" s="1"/>
  <c r="T1163" i="1"/>
  <c r="S1164" i="1"/>
  <c r="U1164" i="1" s="1"/>
  <c r="T1164" i="1"/>
  <c r="S1165" i="1"/>
  <c r="U1165" i="1" s="1"/>
  <c r="T1165" i="1"/>
  <c r="S1166" i="1"/>
  <c r="U1166" i="1" s="1"/>
  <c r="T1166" i="1"/>
  <c r="S1167" i="1"/>
  <c r="U1167" i="1" s="1"/>
  <c r="T1167" i="1"/>
  <c r="S1168" i="1"/>
  <c r="U1168" i="1" s="1"/>
  <c r="T1168" i="1"/>
  <c r="S1169" i="1"/>
  <c r="U1169" i="1" s="1"/>
  <c r="T1169" i="1"/>
  <c r="S1170" i="1"/>
  <c r="U1170" i="1" s="1"/>
  <c r="T1170" i="1"/>
  <c r="S1171" i="1"/>
  <c r="U1171" i="1" s="1"/>
  <c r="T1171" i="1"/>
  <c r="S1172" i="1"/>
  <c r="U1172" i="1" s="1"/>
  <c r="T1172" i="1"/>
  <c r="S1173" i="1"/>
  <c r="U1173" i="1" s="1"/>
  <c r="T1173" i="1"/>
  <c r="S1174" i="1"/>
  <c r="U1174" i="1" s="1"/>
  <c r="T1174" i="1"/>
  <c r="S1175" i="1"/>
  <c r="U1175" i="1" s="1"/>
  <c r="T1175" i="1"/>
  <c r="S1176" i="1"/>
  <c r="U1176" i="1" s="1"/>
  <c r="T1176" i="1"/>
  <c r="S1177" i="1"/>
  <c r="U1177" i="1" s="1"/>
  <c r="T1177" i="1"/>
  <c r="S1178" i="1"/>
  <c r="U1178" i="1" s="1"/>
  <c r="T1178" i="1"/>
  <c r="S1179" i="1"/>
  <c r="U1179" i="1" s="1"/>
  <c r="T1179" i="1"/>
  <c r="S1180" i="1"/>
  <c r="U1180" i="1" s="1"/>
  <c r="T1180" i="1"/>
  <c r="S1181" i="1"/>
  <c r="U1181" i="1" s="1"/>
  <c r="T1181" i="1"/>
  <c r="S1182" i="1"/>
  <c r="U1182" i="1" s="1"/>
  <c r="T1182" i="1"/>
  <c r="S1183" i="1"/>
  <c r="U1183" i="1" s="1"/>
  <c r="T1183" i="1"/>
  <c r="S1184" i="1"/>
  <c r="U1184" i="1" s="1"/>
  <c r="T1184" i="1"/>
  <c r="S1185" i="1"/>
  <c r="U1185" i="1" s="1"/>
  <c r="T1185" i="1"/>
  <c r="S1186" i="1"/>
  <c r="U1186" i="1" s="1"/>
  <c r="T1186" i="1"/>
  <c r="S1187" i="1"/>
  <c r="U1187" i="1" s="1"/>
  <c r="T1187" i="1"/>
  <c r="S1188" i="1"/>
  <c r="U1188" i="1" s="1"/>
  <c r="T1188" i="1"/>
  <c r="S1189" i="1"/>
  <c r="U1189" i="1" s="1"/>
  <c r="T1189" i="1"/>
  <c r="S1190" i="1"/>
  <c r="U1190" i="1" s="1"/>
  <c r="T1190" i="1"/>
  <c r="S1191" i="1"/>
  <c r="U1191" i="1" s="1"/>
  <c r="T1191" i="1"/>
  <c r="S1192" i="1"/>
  <c r="U1192" i="1" s="1"/>
  <c r="T1192" i="1"/>
  <c r="S1193" i="1"/>
  <c r="U1193" i="1" s="1"/>
  <c r="T1193" i="1"/>
  <c r="S1194" i="1"/>
  <c r="U1194" i="1" s="1"/>
  <c r="T1194" i="1"/>
  <c r="S1195" i="1"/>
  <c r="U1195" i="1" s="1"/>
  <c r="T1195" i="1"/>
  <c r="S1196" i="1"/>
  <c r="U1196" i="1" s="1"/>
  <c r="T1196" i="1"/>
  <c r="S1197" i="1"/>
  <c r="U1197" i="1" s="1"/>
  <c r="T1197" i="1"/>
  <c r="S1198" i="1"/>
  <c r="U1198" i="1" s="1"/>
  <c r="T1198" i="1"/>
  <c r="S1199" i="1"/>
  <c r="U1199" i="1" s="1"/>
  <c r="T1199" i="1"/>
  <c r="S1200" i="1"/>
  <c r="U1200" i="1" s="1"/>
  <c r="T1200" i="1"/>
  <c r="S1201" i="1"/>
  <c r="U1201" i="1" s="1"/>
  <c r="T1201" i="1"/>
  <c r="S1202" i="1"/>
  <c r="U1202" i="1" s="1"/>
  <c r="T1202" i="1"/>
  <c r="S1203" i="1"/>
  <c r="U1203" i="1" s="1"/>
  <c r="T1203" i="1"/>
  <c r="S1204" i="1"/>
  <c r="U1204" i="1" s="1"/>
  <c r="T1204" i="1"/>
  <c r="S1205" i="1"/>
  <c r="U1205" i="1" s="1"/>
  <c r="T1205" i="1"/>
  <c r="S1206" i="1"/>
  <c r="U1206" i="1" s="1"/>
  <c r="T1206" i="1"/>
  <c r="S1207" i="1"/>
  <c r="U1207" i="1" s="1"/>
  <c r="T1207" i="1"/>
  <c r="S1208" i="1"/>
  <c r="U1208" i="1" s="1"/>
  <c r="T1208" i="1"/>
  <c r="S1209" i="1"/>
  <c r="U1209" i="1" s="1"/>
  <c r="T1209" i="1"/>
  <c r="S1210" i="1"/>
  <c r="U1210" i="1" s="1"/>
  <c r="T1210" i="1"/>
  <c r="S1211" i="1"/>
  <c r="U1211" i="1" s="1"/>
  <c r="T1211" i="1"/>
  <c r="S1212" i="1"/>
  <c r="U1212" i="1" s="1"/>
  <c r="T1212" i="1"/>
  <c r="S1213" i="1"/>
  <c r="U1213" i="1" s="1"/>
  <c r="T1213" i="1"/>
  <c r="S1214" i="1"/>
  <c r="U1214" i="1" s="1"/>
  <c r="T1214" i="1"/>
  <c r="S1215" i="1"/>
  <c r="U1215" i="1" s="1"/>
  <c r="T1215" i="1"/>
  <c r="S1216" i="1"/>
  <c r="U1216" i="1" s="1"/>
  <c r="T1216" i="1"/>
  <c r="S1217" i="1"/>
  <c r="U1217" i="1" s="1"/>
  <c r="T1217" i="1"/>
  <c r="S1218" i="1"/>
  <c r="U1218" i="1" s="1"/>
  <c r="T1218" i="1"/>
  <c r="S1219" i="1"/>
  <c r="U1219" i="1" s="1"/>
  <c r="T1219" i="1"/>
  <c r="S1220" i="1"/>
  <c r="U1220" i="1" s="1"/>
  <c r="T1220" i="1"/>
  <c r="S1221" i="1"/>
  <c r="U1221" i="1" s="1"/>
  <c r="T1221" i="1"/>
  <c r="S1222" i="1"/>
  <c r="U1222" i="1" s="1"/>
  <c r="T1222" i="1"/>
  <c r="S1223" i="1"/>
  <c r="U1223" i="1" s="1"/>
  <c r="T1223" i="1"/>
  <c r="S1224" i="1"/>
  <c r="U1224" i="1" s="1"/>
  <c r="T1224" i="1"/>
  <c r="S1225" i="1"/>
  <c r="U1225" i="1" s="1"/>
  <c r="T1225" i="1"/>
  <c r="S1226" i="1"/>
  <c r="U1226" i="1" s="1"/>
  <c r="T1226" i="1"/>
  <c r="S1227" i="1"/>
  <c r="U1227" i="1" s="1"/>
  <c r="T1227" i="1"/>
  <c r="S1228" i="1"/>
  <c r="U1228" i="1" s="1"/>
  <c r="T1228" i="1"/>
  <c r="S1229" i="1"/>
  <c r="U1229" i="1" s="1"/>
  <c r="T1229" i="1"/>
  <c r="S1230" i="1"/>
  <c r="U1230" i="1" s="1"/>
  <c r="T1230" i="1"/>
  <c r="S1231" i="1"/>
  <c r="U1231" i="1" s="1"/>
  <c r="T1231" i="1"/>
  <c r="S1232" i="1"/>
  <c r="U1232" i="1" s="1"/>
  <c r="T1232" i="1"/>
  <c r="S1233" i="1"/>
  <c r="U1233" i="1" s="1"/>
  <c r="T1233" i="1"/>
  <c r="S1234" i="1"/>
  <c r="U1234" i="1" s="1"/>
  <c r="T1234" i="1"/>
  <c r="S1235" i="1"/>
  <c r="U1235" i="1" s="1"/>
  <c r="T1235" i="1"/>
  <c r="S1236" i="1"/>
  <c r="U1236" i="1" s="1"/>
  <c r="T1236" i="1"/>
  <c r="S1237" i="1"/>
  <c r="U1237" i="1" s="1"/>
  <c r="T1237" i="1"/>
  <c r="S1238" i="1"/>
  <c r="U1238" i="1" s="1"/>
  <c r="T1238" i="1"/>
  <c r="S1239" i="1"/>
  <c r="U1239" i="1" s="1"/>
  <c r="T1239" i="1"/>
  <c r="S1240" i="1"/>
  <c r="U1240" i="1" s="1"/>
  <c r="T1240" i="1"/>
  <c r="S1241" i="1"/>
  <c r="U1241" i="1" s="1"/>
  <c r="T1241" i="1"/>
  <c r="S1242" i="1"/>
  <c r="U1242" i="1" s="1"/>
  <c r="T1242" i="1"/>
  <c r="S1243" i="1"/>
  <c r="U1243" i="1" s="1"/>
  <c r="T1243" i="1"/>
  <c r="S1244" i="1"/>
  <c r="U1244" i="1" s="1"/>
  <c r="T1244" i="1"/>
  <c r="S1245" i="1"/>
  <c r="U1245" i="1" s="1"/>
  <c r="T1245" i="1"/>
  <c r="S1246" i="1"/>
  <c r="U1246" i="1" s="1"/>
  <c r="T1246" i="1"/>
  <c r="S1247" i="1"/>
  <c r="U1247" i="1" s="1"/>
  <c r="T1247" i="1"/>
  <c r="S1248" i="1"/>
  <c r="U1248" i="1" s="1"/>
  <c r="T1248" i="1"/>
  <c r="S1249" i="1"/>
  <c r="U1249" i="1" s="1"/>
  <c r="T1249" i="1"/>
  <c r="S1250" i="1"/>
  <c r="U1250" i="1" s="1"/>
  <c r="T1250" i="1"/>
  <c r="S1251" i="1"/>
  <c r="U1251" i="1" s="1"/>
  <c r="T1251" i="1"/>
  <c r="S1252" i="1"/>
  <c r="U1252" i="1" s="1"/>
  <c r="T1252" i="1"/>
  <c r="S1253" i="1"/>
  <c r="U1253" i="1" s="1"/>
  <c r="T1253" i="1"/>
  <c r="S1254" i="1"/>
  <c r="U1254" i="1" s="1"/>
  <c r="T1254" i="1"/>
  <c r="S1255" i="1"/>
  <c r="U1255" i="1" s="1"/>
  <c r="T1255" i="1"/>
  <c r="S1256" i="1"/>
  <c r="U1256" i="1" s="1"/>
  <c r="T1256" i="1"/>
  <c r="S1257" i="1"/>
  <c r="U1257" i="1" s="1"/>
  <c r="T1257" i="1"/>
  <c r="S1258" i="1"/>
  <c r="U1258" i="1" s="1"/>
  <c r="T1258" i="1"/>
  <c r="S1259" i="1"/>
  <c r="U1259" i="1" s="1"/>
  <c r="T1259" i="1"/>
  <c r="S1260" i="1"/>
  <c r="U1260" i="1" s="1"/>
  <c r="T1260" i="1"/>
  <c r="S1261" i="1"/>
  <c r="U1261" i="1" s="1"/>
  <c r="T1261" i="1"/>
  <c r="S1262" i="1"/>
  <c r="U1262" i="1" s="1"/>
  <c r="T1262" i="1"/>
  <c r="S1263" i="1"/>
  <c r="U1263" i="1" s="1"/>
  <c r="T1263" i="1"/>
  <c r="S1264" i="1"/>
  <c r="U1264" i="1" s="1"/>
  <c r="T1264" i="1"/>
  <c r="S1265" i="1"/>
  <c r="U1265" i="1" s="1"/>
  <c r="T1265" i="1"/>
  <c r="S1266" i="1"/>
  <c r="U1266" i="1" s="1"/>
  <c r="T1266" i="1"/>
  <c r="S1267" i="1"/>
  <c r="U1267" i="1" s="1"/>
  <c r="T1267" i="1"/>
  <c r="S1268" i="1"/>
  <c r="U1268" i="1" s="1"/>
  <c r="T1268" i="1"/>
  <c r="S1269" i="1"/>
  <c r="U1269" i="1" s="1"/>
  <c r="T1269" i="1"/>
  <c r="S1270" i="1"/>
  <c r="U1270" i="1" s="1"/>
  <c r="T1270" i="1"/>
  <c r="S1271" i="1"/>
  <c r="U1271" i="1" s="1"/>
  <c r="T1271" i="1"/>
  <c r="S1272" i="1"/>
  <c r="U1272" i="1" s="1"/>
  <c r="T1272" i="1"/>
  <c r="S1273" i="1"/>
  <c r="U1273" i="1" s="1"/>
  <c r="T1273" i="1"/>
  <c r="S1274" i="1"/>
  <c r="U1274" i="1" s="1"/>
  <c r="T1274" i="1"/>
  <c r="S1275" i="1"/>
  <c r="U1275" i="1" s="1"/>
  <c r="T1275" i="1"/>
  <c r="S1276" i="1"/>
  <c r="U1276" i="1" s="1"/>
  <c r="T1276" i="1"/>
  <c r="S1277" i="1"/>
  <c r="U1277" i="1" s="1"/>
  <c r="T1277" i="1"/>
  <c r="S1278" i="1"/>
  <c r="U1278" i="1" s="1"/>
  <c r="T1278" i="1"/>
  <c r="S1279" i="1"/>
  <c r="U1279" i="1" s="1"/>
  <c r="T1279" i="1"/>
  <c r="S1280" i="1"/>
  <c r="U1280" i="1" s="1"/>
  <c r="T1280" i="1"/>
  <c r="S1281" i="1"/>
  <c r="U1281" i="1" s="1"/>
  <c r="T1281" i="1"/>
  <c r="S1282" i="1"/>
  <c r="U1282" i="1" s="1"/>
  <c r="T1282" i="1"/>
  <c r="S1283" i="1"/>
  <c r="U1283" i="1" s="1"/>
  <c r="T1283" i="1"/>
  <c r="S1284" i="1"/>
  <c r="U1284" i="1" s="1"/>
  <c r="T1284" i="1"/>
  <c r="S1285" i="1"/>
  <c r="U1285" i="1" s="1"/>
  <c r="T1285" i="1"/>
  <c r="S1286" i="1"/>
  <c r="U1286" i="1" s="1"/>
  <c r="T1286" i="1"/>
  <c r="S1287" i="1"/>
  <c r="U1287" i="1" s="1"/>
  <c r="T1287" i="1"/>
  <c r="S1288" i="1"/>
  <c r="U1288" i="1" s="1"/>
  <c r="T1288" i="1"/>
  <c r="S1289" i="1"/>
  <c r="U1289" i="1" s="1"/>
  <c r="T1289" i="1"/>
  <c r="S1290" i="1"/>
  <c r="U1290" i="1" s="1"/>
  <c r="T1290" i="1"/>
  <c r="S1291" i="1"/>
  <c r="U1291" i="1" s="1"/>
  <c r="T1291" i="1"/>
  <c r="S1292" i="1"/>
  <c r="U1292" i="1" s="1"/>
  <c r="T1292" i="1"/>
  <c r="S1293" i="1"/>
  <c r="U1293" i="1" s="1"/>
  <c r="T1293" i="1"/>
  <c r="S1294" i="1"/>
  <c r="U1294" i="1" s="1"/>
  <c r="T1294" i="1"/>
  <c r="S1295" i="1"/>
  <c r="U1295" i="1" s="1"/>
  <c r="T1295" i="1"/>
  <c r="S1296" i="1"/>
  <c r="U1296" i="1" s="1"/>
  <c r="T1296" i="1"/>
  <c r="S1297" i="1"/>
  <c r="U1297" i="1" s="1"/>
  <c r="T1297" i="1"/>
  <c r="S1298" i="1"/>
  <c r="U1298" i="1" s="1"/>
  <c r="T1298" i="1"/>
  <c r="S1299" i="1"/>
  <c r="U1299" i="1" s="1"/>
  <c r="T1299" i="1"/>
  <c r="S1300" i="1"/>
  <c r="U1300" i="1" s="1"/>
  <c r="T1300" i="1"/>
  <c r="S1301" i="1"/>
  <c r="U1301" i="1" s="1"/>
  <c r="T1301" i="1"/>
  <c r="S1302" i="1"/>
  <c r="U1302" i="1" s="1"/>
  <c r="T1302" i="1"/>
  <c r="S1303" i="1"/>
  <c r="U1303" i="1" s="1"/>
  <c r="T1303" i="1"/>
  <c r="S1304" i="1"/>
  <c r="U1304" i="1" s="1"/>
  <c r="T1304" i="1"/>
  <c r="S1305" i="1"/>
  <c r="U1305" i="1" s="1"/>
  <c r="T1305" i="1"/>
  <c r="S1306" i="1"/>
  <c r="U1306" i="1" s="1"/>
  <c r="T1306" i="1"/>
  <c r="S1307" i="1"/>
  <c r="U1307" i="1" s="1"/>
  <c r="T1307" i="1"/>
  <c r="S1308" i="1"/>
  <c r="U1308" i="1" s="1"/>
  <c r="T1308" i="1"/>
  <c r="S1309" i="1"/>
  <c r="U1309" i="1" s="1"/>
  <c r="T1309" i="1"/>
  <c r="S1310" i="1"/>
  <c r="U1310" i="1" s="1"/>
  <c r="T1310" i="1"/>
  <c r="S1311" i="1"/>
  <c r="U1311" i="1" s="1"/>
  <c r="T1311" i="1"/>
  <c r="S1312" i="1"/>
  <c r="U1312" i="1" s="1"/>
  <c r="T1312" i="1"/>
  <c r="S1313" i="1"/>
  <c r="U1313" i="1" s="1"/>
  <c r="T1313" i="1"/>
  <c r="S1314" i="1"/>
  <c r="U1314" i="1" s="1"/>
  <c r="T1314" i="1"/>
  <c r="S1315" i="1"/>
  <c r="U1315" i="1" s="1"/>
  <c r="T1315" i="1"/>
  <c r="S1316" i="1"/>
  <c r="U1316" i="1" s="1"/>
  <c r="T1316" i="1"/>
  <c r="S1317" i="1"/>
  <c r="U1317" i="1" s="1"/>
  <c r="T1317" i="1"/>
  <c r="S1318" i="1"/>
  <c r="U1318" i="1" s="1"/>
  <c r="T1318" i="1"/>
  <c r="S1319" i="1"/>
  <c r="U1319" i="1" s="1"/>
  <c r="T1319" i="1"/>
  <c r="S1320" i="1"/>
  <c r="U1320" i="1" s="1"/>
  <c r="T1320" i="1"/>
  <c r="S1321" i="1"/>
  <c r="U1321" i="1" s="1"/>
  <c r="T1321" i="1"/>
  <c r="S1322" i="1"/>
  <c r="U1322" i="1" s="1"/>
  <c r="T1322" i="1"/>
  <c r="S1323" i="1"/>
  <c r="U1323" i="1" s="1"/>
  <c r="T1323" i="1"/>
  <c r="S1324" i="1"/>
  <c r="U1324" i="1" s="1"/>
  <c r="T1324" i="1"/>
  <c r="S1325" i="1"/>
  <c r="U1325" i="1" s="1"/>
  <c r="T1325" i="1"/>
  <c r="S1326" i="1"/>
  <c r="U1326" i="1" s="1"/>
  <c r="T1326" i="1"/>
  <c r="S1327" i="1"/>
  <c r="U1327" i="1" s="1"/>
  <c r="T1327" i="1"/>
  <c r="S1328" i="1"/>
  <c r="U1328" i="1" s="1"/>
  <c r="T1328" i="1"/>
  <c r="S1329" i="1"/>
  <c r="U1329" i="1" s="1"/>
  <c r="T1329" i="1"/>
  <c r="S1330" i="1"/>
  <c r="U1330" i="1" s="1"/>
  <c r="T1330" i="1"/>
  <c r="S1331" i="1"/>
  <c r="U1331" i="1" s="1"/>
  <c r="T1331" i="1"/>
  <c r="S1332" i="1"/>
  <c r="U1332" i="1" s="1"/>
  <c r="T1332" i="1"/>
  <c r="S1333" i="1"/>
  <c r="U1333" i="1" s="1"/>
  <c r="T1333" i="1"/>
  <c r="S1334" i="1"/>
  <c r="U1334" i="1" s="1"/>
  <c r="T1334" i="1"/>
  <c r="S1335" i="1"/>
  <c r="U1335" i="1" s="1"/>
  <c r="T1335" i="1"/>
  <c r="S1336" i="1"/>
  <c r="U1336" i="1" s="1"/>
  <c r="T1336" i="1"/>
  <c r="S1337" i="1"/>
  <c r="U1337" i="1" s="1"/>
  <c r="T1337" i="1"/>
  <c r="S1338" i="1"/>
  <c r="U1338" i="1" s="1"/>
  <c r="T1338" i="1"/>
  <c r="S1339" i="1"/>
  <c r="U1339" i="1" s="1"/>
  <c r="T1339" i="1"/>
  <c r="S1340" i="1"/>
  <c r="U1340" i="1" s="1"/>
  <c r="T1340" i="1"/>
  <c r="S1341" i="1"/>
  <c r="U1341" i="1" s="1"/>
  <c r="T1341" i="1"/>
  <c r="S1342" i="1"/>
  <c r="U1342" i="1" s="1"/>
  <c r="T1342" i="1"/>
  <c r="S1343" i="1"/>
  <c r="U1343" i="1" s="1"/>
  <c r="T1343" i="1"/>
  <c r="S1344" i="1"/>
  <c r="U1344" i="1" s="1"/>
  <c r="T1344" i="1"/>
  <c r="S1345" i="1"/>
  <c r="U1345" i="1" s="1"/>
  <c r="T1345" i="1"/>
  <c r="S1346" i="1"/>
  <c r="U1346" i="1" s="1"/>
  <c r="T1346" i="1"/>
  <c r="S1347" i="1"/>
  <c r="U1347" i="1" s="1"/>
  <c r="T1347" i="1"/>
  <c r="S1348" i="1"/>
  <c r="U1348" i="1" s="1"/>
  <c r="T1348" i="1"/>
  <c r="S1349" i="1"/>
  <c r="U1349" i="1" s="1"/>
  <c r="T1349" i="1"/>
  <c r="S1350" i="1"/>
  <c r="U1350" i="1" s="1"/>
  <c r="T1350" i="1"/>
  <c r="S1351" i="1"/>
  <c r="U1351" i="1" s="1"/>
  <c r="T1351" i="1"/>
  <c r="S1352" i="1"/>
  <c r="U1352" i="1" s="1"/>
  <c r="T1352" i="1"/>
  <c r="S1353" i="1"/>
  <c r="U1353" i="1" s="1"/>
  <c r="T1353" i="1"/>
  <c r="S1354" i="1"/>
  <c r="U1354" i="1" s="1"/>
  <c r="T1354" i="1"/>
  <c r="S1355" i="1"/>
  <c r="U1355" i="1" s="1"/>
  <c r="T1355" i="1"/>
  <c r="S1356" i="1"/>
  <c r="U1356" i="1" s="1"/>
  <c r="T1356" i="1"/>
  <c r="S1357" i="1"/>
  <c r="U1357" i="1" s="1"/>
  <c r="T1357" i="1"/>
  <c r="S1358" i="1"/>
  <c r="U1358" i="1" s="1"/>
  <c r="T1358" i="1"/>
  <c r="S1359" i="1"/>
  <c r="U1359" i="1" s="1"/>
  <c r="T1359" i="1"/>
  <c r="S1360" i="1"/>
  <c r="U1360" i="1" s="1"/>
  <c r="T1360" i="1"/>
  <c r="S1361" i="1"/>
  <c r="U1361" i="1" s="1"/>
  <c r="T1361" i="1"/>
  <c r="S1362" i="1"/>
  <c r="U1362" i="1" s="1"/>
  <c r="T1362" i="1"/>
  <c r="S1363" i="1"/>
  <c r="U1363" i="1" s="1"/>
  <c r="T1363" i="1"/>
  <c r="S1364" i="1"/>
  <c r="U1364" i="1" s="1"/>
  <c r="T1364" i="1"/>
  <c r="S1365" i="1"/>
  <c r="U1365" i="1" s="1"/>
  <c r="T1365" i="1"/>
  <c r="S1366" i="1"/>
  <c r="U1366" i="1" s="1"/>
  <c r="T1366" i="1"/>
  <c r="S1367" i="1"/>
  <c r="U1367" i="1" s="1"/>
  <c r="T1367" i="1"/>
  <c r="S1368" i="1"/>
  <c r="U1368" i="1" s="1"/>
  <c r="T1368" i="1"/>
  <c r="S1369" i="1"/>
  <c r="U1369" i="1" s="1"/>
  <c r="T1369" i="1"/>
  <c r="S1370" i="1"/>
  <c r="U1370" i="1" s="1"/>
  <c r="T1370" i="1"/>
  <c r="S1371" i="1"/>
  <c r="U1371" i="1" s="1"/>
  <c r="T1371" i="1"/>
  <c r="S1372" i="1"/>
  <c r="U1372" i="1" s="1"/>
  <c r="T1372" i="1"/>
  <c r="S1373" i="1"/>
  <c r="U1373" i="1" s="1"/>
  <c r="T1373" i="1"/>
  <c r="S1374" i="1"/>
  <c r="U1374" i="1" s="1"/>
  <c r="T1374" i="1"/>
  <c r="S1375" i="1"/>
  <c r="U1375" i="1" s="1"/>
  <c r="T1375" i="1"/>
  <c r="S1376" i="1"/>
  <c r="U1376" i="1" s="1"/>
  <c r="T1376" i="1"/>
  <c r="S1377" i="1"/>
  <c r="U1377" i="1" s="1"/>
  <c r="T1377" i="1"/>
  <c r="S1378" i="1"/>
  <c r="U1378" i="1" s="1"/>
  <c r="T1378" i="1"/>
  <c r="S1379" i="1"/>
  <c r="U1379" i="1" s="1"/>
  <c r="T1379" i="1"/>
  <c r="S1380" i="1"/>
  <c r="U1380" i="1" s="1"/>
  <c r="T1380" i="1"/>
  <c r="S1381" i="1"/>
  <c r="U1381" i="1" s="1"/>
  <c r="T1381" i="1"/>
  <c r="S1382" i="1"/>
  <c r="U1382" i="1" s="1"/>
  <c r="T1382" i="1"/>
  <c r="S1383" i="1"/>
  <c r="U1383" i="1" s="1"/>
  <c r="T1383" i="1"/>
  <c r="S1384" i="1"/>
  <c r="U1384" i="1" s="1"/>
  <c r="T1384" i="1"/>
  <c r="S1385" i="1"/>
  <c r="U1385" i="1" s="1"/>
  <c r="T1385" i="1"/>
  <c r="S1386" i="1"/>
  <c r="U1386" i="1" s="1"/>
  <c r="T1386" i="1"/>
  <c r="S1387" i="1"/>
  <c r="U1387" i="1" s="1"/>
  <c r="T1387" i="1"/>
  <c r="S1388" i="1"/>
  <c r="U1388" i="1" s="1"/>
  <c r="T1388" i="1"/>
  <c r="S1389" i="1"/>
  <c r="U1389" i="1" s="1"/>
  <c r="T1389" i="1"/>
  <c r="S1390" i="1"/>
  <c r="U1390" i="1" s="1"/>
  <c r="T1390" i="1"/>
  <c r="S1391" i="1"/>
  <c r="U1391" i="1" s="1"/>
  <c r="T1391" i="1"/>
  <c r="S1392" i="1"/>
  <c r="U1392" i="1" s="1"/>
  <c r="T1392" i="1"/>
  <c r="S1393" i="1"/>
  <c r="U1393" i="1" s="1"/>
  <c r="T1393" i="1"/>
  <c r="S1394" i="1"/>
  <c r="U1394" i="1" s="1"/>
  <c r="T1394" i="1"/>
  <c r="S1395" i="1"/>
  <c r="U1395" i="1" s="1"/>
  <c r="T1395" i="1"/>
  <c r="S1396" i="1"/>
  <c r="U1396" i="1" s="1"/>
  <c r="T1396" i="1"/>
  <c r="S1397" i="1"/>
  <c r="U1397" i="1" s="1"/>
  <c r="T1397" i="1"/>
  <c r="S1398" i="1"/>
  <c r="U1398" i="1" s="1"/>
  <c r="T1398" i="1"/>
  <c r="S1399" i="1"/>
  <c r="U1399" i="1" s="1"/>
  <c r="T1399" i="1"/>
  <c r="S1400" i="1"/>
  <c r="U1400" i="1" s="1"/>
  <c r="T1400" i="1"/>
  <c r="S1401" i="1"/>
  <c r="U1401" i="1" s="1"/>
  <c r="T1401" i="1"/>
  <c r="S1402" i="1"/>
  <c r="U1402" i="1" s="1"/>
  <c r="T1402" i="1"/>
  <c r="S1403" i="1"/>
  <c r="U1403" i="1" s="1"/>
  <c r="T1403" i="1"/>
  <c r="S1404" i="1"/>
  <c r="U1404" i="1" s="1"/>
  <c r="T1404" i="1"/>
  <c r="S1405" i="1"/>
  <c r="U1405" i="1" s="1"/>
  <c r="T1405" i="1"/>
  <c r="S1406" i="1"/>
  <c r="U1406" i="1" s="1"/>
  <c r="T1406" i="1"/>
  <c r="S1407" i="1"/>
  <c r="U1407" i="1" s="1"/>
  <c r="T1407" i="1"/>
  <c r="S1408" i="1"/>
  <c r="U1408" i="1" s="1"/>
  <c r="T1408" i="1"/>
  <c r="S1409" i="1"/>
  <c r="U1409" i="1" s="1"/>
  <c r="T1409" i="1"/>
  <c r="S1410" i="1"/>
  <c r="U1410" i="1" s="1"/>
  <c r="T1410" i="1"/>
  <c r="S1411" i="1"/>
  <c r="U1411" i="1" s="1"/>
  <c r="T1411" i="1"/>
  <c r="S1412" i="1"/>
  <c r="U1412" i="1" s="1"/>
  <c r="T1412" i="1"/>
  <c r="S1413" i="1"/>
  <c r="U1413" i="1" s="1"/>
  <c r="T1413" i="1"/>
  <c r="S1414" i="1"/>
  <c r="U1414" i="1" s="1"/>
  <c r="T1414" i="1"/>
  <c r="S1415" i="1"/>
  <c r="U1415" i="1" s="1"/>
  <c r="T1415" i="1"/>
  <c r="S1416" i="1"/>
  <c r="U1416" i="1" s="1"/>
  <c r="T1416" i="1"/>
  <c r="S1417" i="1"/>
  <c r="U1417" i="1" s="1"/>
  <c r="T1417" i="1"/>
  <c r="S1418" i="1"/>
  <c r="U1418" i="1" s="1"/>
  <c r="T1418" i="1"/>
  <c r="S1419" i="1"/>
  <c r="U1419" i="1" s="1"/>
  <c r="T1419" i="1"/>
  <c r="S1420" i="1"/>
  <c r="U1420" i="1" s="1"/>
  <c r="T1420" i="1"/>
  <c r="S1421" i="1"/>
  <c r="U1421" i="1" s="1"/>
  <c r="T1421" i="1"/>
  <c r="S1422" i="1"/>
  <c r="U1422" i="1" s="1"/>
  <c r="T1422" i="1"/>
  <c r="S1423" i="1"/>
  <c r="U1423" i="1" s="1"/>
  <c r="T1423" i="1"/>
  <c r="S1424" i="1"/>
  <c r="U1424" i="1" s="1"/>
  <c r="T1424" i="1"/>
  <c r="S1425" i="1"/>
  <c r="U1425" i="1" s="1"/>
  <c r="T1425" i="1"/>
  <c r="S1426" i="1"/>
  <c r="U1426" i="1" s="1"/>
  <c r="T1426" i="1"/>
  <c r="S1427" i="1"/>
  <c r="U1427" i="1" s="1"/>
  <c r="T1427" i="1"/>
  <c r="S1428" i="1"/>
  <c r="U1428" i="1" s="1"/>
  <c r="T1428" i="1"/>
  <c r="S1429" i="1"/>
  <c r="U1429" i="1" s="1"/>
  <c r="T1429" i="1"/>
  <c r="S1430" i="1"/>
  <c r="U1430" i="1" s="1"/>
  <c r="T1430" i="1"/>
  <c r="S1431" i="1"/>
  <c r="U1431" i="1" s="1"/>
  <c r="T1431" i="1"/>
  <c r="S1432" i="1"/>
  <c r="U1432" i="1" s="1"/>
  <c r="T1432" i="1"/>
  <c r="S1433" i="1"/>
  <c r="U1433" i="1" s="1"/>
  <c r="T1433" i="1"/>
  <c r="S1434" i="1"/>
  <c r="U1434" i="1" s="1"/>
  <c r="T1434" i="1"/>
  <c r="S1435" i="1"/>
  <c r="U1435" i="1" s="1"/>
  <c r="T1435" i="1"/>
  <c r="S1436" i="1"/>
  <c r="U1436" i="1" s="1"/>
  <c r="T1436" i="1"/>
  <c r="S1437" i="1"/>
  <c r="U1437" i="1" s="1"/>
  <c r="T1437" i="1"/>
  <c r="S1438" i="1"/>
  <c r="U1438" i="1" s="1"/>
  <c r="T1438" i="1"/>
  <c r="S1439" i="1"/>
  <c r="U1439" i="1" s="1"/>
  <c r="T1439" i="1"/>
  <c r="S1440" i="1"/>
  <c r="U1440" i="1" s="1"/>
  <c r="T1440" i="1"/>
  <c r="S1441" i="1"/>
  <c r="U1441" i="1" s="1"/>
  <c r="T1441" i="1"/>
  <c r="S1442" i="1"/>
  <c r="U1442" i="1" s="1"/>
  <c r="T1442" i="1"/>
  <c r="S1443" i="1"/>
  <c r="U1443" i="1" s="1"/>
  <c r="T1443" i="1"/>
  <c r="S1444" i="1"/>
  <c r="U1444" i="1" s="1"/>
  <c r="T1444" i="1"/>
  <c r="S1445" i="1"/>
  <c r="U1445" i="1" s="1"/>
  <c r="T1445" i="1"/>
  <c r="S1446" i="1"/>
  <c r="U1446" i="1" s="1"/>
  <c r="T1446" i="1"/>
  <c r="S1447" i="1"/>
  <c r="U1447" i="1" s="1"/>
  <c r="T1447" i="1"/>
  <c r="S1448" i="1"/>
  <c r="U1448" i="1" s="1"/>
  <c r="T1448" i="1"/>
  <c r="S1449" i="1"/>
  <c r="U1449" i="1" s="1"/>
  <c r="T1449" i="1"/>
  <c r="S1450" i="1"/>
  <c r="U1450" i="1" s="1"/>
  <c r="T1450" i="1"/>
  <c r="S1451" i="1"/>
  <c r="U1451" i="1" s="1"/>
  <c r="T1451" i="1"/>
  <c r="S1452" i="1"/>
  <c r="U1452" i="1" s="1"/>
  <c r="T1452" i="1"/>
  <c r="S1453" i="1"/>
  <c r="U1453" i="1" s="1"/>
  <c r="T1453" i="1"/>
  <c r="S1454" i="1"/>
  <c r="U1454" i="1" s="1"/>
  <c r="T1454" i="1"/>
  <c r="S1455" i="1"/>
  <c r="U1455" i="1" s="1"/>
  <c r="T1455" i="1"/>
  <c r="S1456" i="1"/>
  <c r="U1456" i="1" s="1"/>
  <c r="T1456" i="1"/>
  <c r="S1457" i="1"/>
  <c r="U1457" i="1" s="1"/>
  <c r="T1457" i="1"/>
  <c r="S1458" i="1"/>
  <c r="U1458" i="1" s="1"/>
  <c r="T1458" i="1"/>
  <c r="S1459" i="1"/>
  <c r="U1459" i="1" s="1"/>
  <c r="T1459" i="1"/>
  <c r="S1460" i="1"/>
  <c r="U1460" i="1" s="1"/>
  <c r="T1460" i="1"/>
  <c r="S1461" i="1"/>
  <c r="U1461" i="1" s="1"/>
  <c r="T1461" i="1"/>
  <c r="S1462" i="1"/>
  <c r="U1462" i="1" s="1"/>
  <c r="T1462" i="1"/>
  <c r="S1463" i="1"/>
  <c r="U1463" i="1" s="1"/>
  <c r="T1463" i="1"/>
  <c r="S1464" i="1"/>
  <c r="U1464" i="1" s="1"/>
  <c r="T1464" i="1"/>
  <c r="S1465" i="1"/>
  <c r="U1465" i="1" s="1"/>
  <c r="T1465" i="1"/>
  <c r="S1466" i="1"/>
  <c r="U1466" i="1" s="1"/>
  <c r="T1466" i="1"/>
  <c r="S1467" i="1"/>
  <c r="U1467" i="1" s="1"/>
  <c r="T1467" i="1"/>
  <c r="S1468" i="1"/>
  <c r="U1468" i="1" s="1"/>
  <c r="T1468" i="1"/>
  <c r="S1469" i="1"/>
  <c r="U1469" i="1" s="1"/>
  <c r="T1469" i="1"/>
  <c r="S1470" i="1"/>
  <c r="U1470" i="1" s="1"/>
  <c r="T1470" i="1"/>
  <c r="S1471" i="1"/>
  <c r="U1471" i="1" s="1"/>
  <c r="T1471" i="1"/>
  <c r="S1472" i="1"/>
  <c r="U1472" i="1" s="1"/>
  <c r="T1472" i="1"/>
  <c r="S1473" i="1"/>
  <c r="U1473" i="1" s="1"/>
  <c r="T1473" i="1"/>
  <c r="S1474" i="1"/>
  <c r="U1474" i="1" s="1"/>
  <c r="T1474" i="1"/>
  <c r="S1475" i="1"/>
  <c r="U1475" i="1" s="1"/>
  <c r="T1475" i="1"/>
  <c r="S1476" i="1"/>
  <c r="U1476" i="1" s="1"/>
  <c r="T1476" i="1"/>
  <c r="S1477" i="1"/>
  <c r="U1477" i="1" s="1"/>
  <c r="T1477" i="1"/>
  <c r="S1478" i="1"/>
  <c r="U1478" i="1" s="1"/>
  <c r="T1478" i="1"/>
  <c r="S1479" i="1"/>
  <c r="U1479" i="1" s="1"/>
  <c r="T1479" i="1"/>
  <c r="S1480" i="1"/>
  <c r="U1480" i="1" s="1"/>
  <c r="T1480" i="1"/>
  <c r="S1481" i="1"/>
  <c r="U1481" i="1" s="1"/>
  <c r="T1481" i="1"/>
  <c r="S1482" i="1"/>
  <c r="U1482" i="1" s="1"/>
  <c r="T1482" i="1"/>
  <c r="S1483" i="1"/>
  <c r="U1483" i="1" s="1"/>
  <c r="T1483" i="1"/>
  <c r="S1484" i="1"/>
  <c r="U1484" i="1" s="1"/>
  <c r="T1484" i="1"/>
  <c r="S1485" i="1"/>
  <c r="U1485" i="1" s="1"/>
  <c r="T1485" i="1"/>
  <c r="S1486" i="1"/>
  <c r="U1486" i="1" s="1"/>
  <c r="T1486" i="1"/>
  <c r="S1487" i="1"/>
  <c r="U1487" i="1" s="1"/>
  <c r="T1487" i="1"/>
  <c r="S1488" i="1"/>
  <c r="U1488" i="1" s="1"/>
  <c r="T1488" i="1"/>
  <c r="S1489" i="1"/>
  <c r="U1489" i="1" s="1"/>
  <c r="T1489" i="1"/>
  <c r="S1490" i="1"/>
  <c r="U1490" i="1" s="1"/>
  <c r="T1490" i="1"/>
  <c r="S1491" i="1"/>
  <c r="U1491" i="1" s="1"/>
  <c r="T1491" i="1"/>
  <c r="S1492" i="1"/>
  <c r="U1492" i="1" s="1"/>
  <c r="T1492" i="1"/>
  <c r="S1493" i="1"/>
  <c r="U1493" i="1" s="1"/>
  <c r="T1493" i="1"/>
  <c r="S1494" i="1"/>
  <c r="U1494" i="1" s="1"/>
  <c r="T1494" i="1"/>
  <c r="S1495" i="1"/>
  <c r="U1495" i="1" s="1"/>
  <c r="T1495" i="1"/>
  <c r="S1496" i="1"/>
  <c r="U1496" i="1" s="1"/>
  <c r="T1496" i="1"/>
  <c r="S1497" i="1"/>
  <c r="U1497" i="1" s="1"/>
  <c r="T1497" i="1"/>
  <c r="S1498" i="1"/>
  <c r="U1498" i="1" s="1"/>
  <c r="T1498" i="1"/>
  <c r="S1499" i="1"/>
  <c r="U1499" i="1" s="1"/>
  <c r="T1499" i="1"/>
  <c r="S1500" i="1"/>
  <c r="U1500" i="1" s="1"/>
  <c r="T1500" i="1"/>
  <c r="S1501" i="1"/>
  <c r="U1501" i="1" s="1"/>
  <c r="T1501" i="1"/>
  <c r="S1502" i="1"/>
  <c r="U1502" i="1" s="1"/>
  <c r="T1502" i="1"/>
  <c r="S1503" i="1"/>
  <c r="U1503" i="1" s="1"/>
  <c r="T1503" i="1"/>
  <c r="S1504" i="1"/>
  <c r="U1504" i="1" s="1"/>
  <c r="T1504" i="1"/>
  <c r="S1505" i="1"/>
  <c r="U1505" i="1" s="1"/>
  <c r="T1505" i="1"/>
  <c r="S1506" i="1"/>
  <c r="U1506" i="1" s="1"/>
  <c r="T1506" i="1"/>
  <c r="S1507" i="1"/>
  <c r="U1507" i="1" s="1"/>
  <c r="T1507" i="1"/>
  <c r="S1508" i="1"/>
  <c r="U1508" i="1" s="1"/>
  <c r="T1508" i="1"/>
  <c r="S1509" i="1"/>
  <c r="U1509" i="1" s="1"/>
  <c r="T1509" i="1"/>
  <c r="S1510" i="1"/>
  <c r="U1510" i="1" s="1"/>
  <c r="T1510" i="1"/>
  <c r="S1511" i="1"/>
  <c r="U1511" i="1" s="1"/>
  <c r="T1511" i="1"/>
  <c r="S1512" i="1"/>
  <c r="U1512" i="1" s="1"/>
  <c r="T1512" i="1"/>
  <c r="S1513" i="1"/>
  <c r="U1513" i="1" s="1"/>
  <c r="T1513" i="1"/>
  <c r="S1514" i="1"/>
  <c r="U1514" i="1" s="1"/>
  <c r="T1514" i="1"/>
  <c r="S1515" i="1"/>
  <c r="U1515" i="1" s="1"/>
  <c r="T1515" i="1"/>
  <c r="S1516" i="1"/>
  <c r="U1516" i="1" s="1"/>
  <c r="T1516" i="1"/>
  <c r="S1517" i="1"/>
  <c r="U1517" i="1" s="1"/>
  <c r="T1517" i="1"/>
  <c r="S1518" i="1"/>
  <c r="U1518" i="1" s="1"/>
  <c r="T1518" i="1"/>
  <c r="S1519" i="1"/>
  <c r="U1519" i="1" s="1"/>
  <c r="T1519" i="1"/>
  <c r="S1520" i="1"/>
  <c r="U1520" i="1" s="1"/>
  <c r="T1520" i="1"/>
  <c r="S1521" i="1"/>
  <c r="U1521" i="1" s="1"/>
  <c r="T1521" i="1"/>
  <c r="S1522" i="1"/>
  <c r="U1522" i="1" s="1"/>
  <c r="T1522" i="1"/>
  <c r="S1523" i="1"/>
  <c r="U1523" i="1" s="1"/>
  <c r="T1523" i="1"/>
  <c r="S1524" i="1"/>
  <c r="U1524" i="1" s="1"/>
  <c r="T1524" i="1"/>
  <c r="S1525" i="1"/>
  <c r="U1525" i="1" s="1"/>
  <c r="T1525" i="1"/>
  <c r="S1526" i="1"/>
  <c r="U1526" i="1" s="1"/>
  <c r="T1526" i="1"/>
  <c r="S1527" i="1"/>
  <c r="U1527" i="1" s="1"/>
  <c r="T1527" i="1"/>
  <c r="S1528" i="1"/>
  <c r="U1528" i="1" s="1"/>
  <c r="T1528" i="1"/>
  <c r="S1529" i="1"/>
  <c r="U1529" i="1" s="1"/>
  <c r="T1529" i="1"/>
  <c r="S1530" i="1"/>
  <c r="U1530" i="1" s="1"/>
  <c r="T1530" i="1"/>
  <c r="S1531" i="1"/>
  <c r="U1531" i="1" s="1"/>
  <c r="T1531" i="1"/>
  <c r="S1532" i="1"/>
  <c r="U1532" i="1" s="1"/>
  <c r="T1532" i="1"/>
  <c r="S1533" i="1"/>
  <c r="U1533" i="1" s="1"/>
  <c r="T1533" i="1"/>
  <c r="S1534" i="1"/>
  <c r="U1534" i="1" s="1"/>
  <c r="T1534" i="1"/>
  <c r="S1535" i="1"/>
  <c r="U1535" i="1" s="1"/>
  <c r="T1535" i="1"/>
  <c r="S1536" i="1"/>
  <c r="U1536" i="1" s="1"/>
  <c r="T1536" i="1"/>
  <c r="S1537" i="1"/>
  <c r="U1537" i="1" s="1"/>
  <c r="T1537" i="1"/>
  <c r="S1538" i="1"/>
  <c r="U1538" i="1" s="1"/>
  <c r="T1538" i="1"/>
  <c r="S1539" i="1"/>
  <c r="U1539" i="1" s="1"/>
  <c r="T1539" i="1"/>
  <c r="S1540" i="1"/>
  <c r="U1540" i="1" s="1"/>
  <c r="T1540" i="1"/>
  <c r="S1541" i="1"/>
  <c r="U1541" i="1" s="1"/>
  <c r="T1541" i="1"/>
  <c r="S1542" i="1"/>
  <c r="U1542" i="1" s="1"/>
  <c r="T1542" i="1"/>
  <c r="S1543" i="1"/>
  <c r="U1543" i="1" s="1"/>
  <c r="T1543" i="1"/>
  <c r="S1544" i="1"/>
  <c r="U1544" i="1" s="1"/>
  <c r="T1544" i="1"/>
  <c r="S1545" i="1"/>
  <c r="U1545" i="1" s="1"/>
  <c r="T1545" i="1"/>
  <c r="S1546" i="1"/>
  <c r="U1546" i="1" s="1"/>
  <c r="T1546" i="1"/>
  <c r="S1547" i="1"/>
  <c r="U1547" i="1" s="1"/>
  <c r="T1547" i="1"/>
  <c r="S1548" i="1"/>
  <c r="U1548" i="1" s="1"/>
  <c r="T1548" i="1"/>
  <c r="S1549" i="1"/>
  <c r="U1549" i="1" s="1"/>
  <c r="T1549" i="1"/>
  <c r="S1550" i="1"/>
  <c r="U1550" i="1" s="1"/>
  <c r="T1550" i="1"/>
  <c r="S1551" i="1"/>
  <c r="U1551" i="1" s="1"/>
  <c r="T1551" i="1"/>
  <c r="S1552" i="1"/>
  <c r="U1552" i="1" s="1"/>
  <c r="T1552" i="1"/>
  <c r="S1553" i="1"/>
  <c r="U1553" i="1" s="1"/>
  <c r="T1553" i="1"/>
  <c r="S1554" i="1"/>
  <c r="U1554" i="1" s="1"/>
  <c r="T1554" i="1"/>
  <c r="S1555" i="1"/>
  <c r="U1555" i="1" s="1"/>
  <c r="T1555" i="1"/>
  <c r="S1556" i="1"/>
  <c r="U1556" i="1" s="1"/>
  <c r="T1556" i="1"/>
  <c r="S1557" i="1"/>
  <c r="U1557" i="1" s="1"/>
  <c r="T1557" i="1"/>
  <c r="S1558" i="1"/>
  <c r="U1558" i="1" s="1"/>
  <c r="T1558" i="1"/>
  <c r="S1559" i="1"/>
  <c r="U1559" i="1" s="1"/>
  <c r="T1559" i="1"/>
  <c r="S1560" i="1"/>
  <c r="U1560" i="1" s="1"/>
  <c r="T1560" i="1"/>
  <c r="S1561" i="1"/>
  <c r="U1561" i="1" s="1"/>
  <c r="T1561" i="1"/>
  <c r="S1562" i="1"/>
  <c r="U1562" i="1" s="1"/>
  <c r="T1562" i="1"/>
  <c r="S1563" i="1"/>
  <c r="U1563" i="1" s="1"/>
  <c r="T1563" i="1"/>
  <c r="S1564" i="1"/>
  <c r="U1564" i="1" s="1"/>
  <c r="T1564" i="1"/>
  <c r="S1565" i="1"/>
  <c r="U1565" i="1" s="1"/>
  <c r="T1565" i="1"/>
  <c r="S1566" i="1"/>
  <c r="U1566" i="1" s="1"/>
  <c r="T1566" i="1"/>
  <c r="S1567" i="1"/>
  <c r="U1567" i="1" s="1"/>
  <c r="T1567" i="1"/>
  <c r="S1568" i="1"/>
  <c r="U1568" i="1" s="1"/>
  <c r="T1568" i="1"/>
  <c r="S1569" i="1"/>
  <c r="U1569" i="1" s="1"/>
  <c r="T1569" i="1"/>
  <c r="S1570" i="1"/>
  <c r="U1570" i="1" s="1"/>
  <c r="T1570" i="1"/>
  <c r="S1571" i="1"/>
  <c r="U1571" i="1" s="1"/>
  <c r="T1571" i="1"/>
  <c r="S1572" i="1"/>
  <c r="U1572" i="1" s="1"/>
  <c r="T1572" i="1"/>
  <c r="S1573" i="1"/>
  <c r="U1573" i="1" s="1"/>
  <c r="T1573" i="1"/>
  <c r="S1574" i="1"/>
  <c r="U1574" i="1" s="1"/>
  <c r="T1574" i="1"/>
  <c r="S1575" i="1"/>
  <c r="U1575" i="1" s="1"/>
  <c r="T1575" i="1"/>
  <c r="S1576" i="1"/>
  <c r="U1576" i="1" s="1"/>
  <c r="T1576" i="1"/>
  <c r="S1577" i="1"/>
  <c r="U1577" i="1" s="1"/>
  <c r="T1577" i="1"/>
  <c r="S1578" i="1"/>
  <c r="U1578" i="1" s="1"/>
  <c r="T1578" i="1"/>
  <c r="S1579" i="1"/>
  <c r="U1579" i="1" s="1"/>
  <c r="T1579" i="1"/>
  <c r="S1580" i="1"/>
  <c r="U1580" i="1" s="1"/>
  <c r="T1580" i="1"/>
  <c r="S1581" i="1"/>
  <c r="U1581" i="1" s="1"/>
  <c r="T1581" i="1"/>
  <c r="S1582" i="1"/>
  <c r="U1582" i="1" s="1"/>
  <c r="T1582" i="1"/>
  <c r="S1583" i="1"/>
  <c r="U1583" i="1" s="1"/>
  <c r="T1583" i="1"/>
  <c r="S1584" i="1"/>
  <c r="U1584" i="1" s="1"/>
  <c r="T1584" i="1"/>
  <c r="S1585" i="1"/>
  <c r="U1585" i="1" s="1"/>
  <c r="T1585" i="1"/>
  <c r="S1586" i="1"/>
  <c r="U1586" i="1" s="1"/>
  <c r="T1586" i="1"/>
  <c r="S1587" i="1"/>
  <c r="U1587" i="1" s="1"/>
  <c r="T1587" i="1"/>
  <c r="S1588" i="1"/>
  <c r="U1588" i="1" s="1"/>
  <c r="T1588" i="1"/>
  <c r="S1589" i="1"/>
  <c r="U1589" i="1" s="1"/>
  <c r="T1589" i="1"/>
  <c r="S1590" i="1"/>
  <c r="U1590" i="1" s="1"/>
  <c r="T1590" i="1"/>
  <c r="S1591" i="1"/>
  <c r="U1591" i="1" s="1"/>
  <c r="T1591" i="1"/>
  <c r="S1592" i="1"/>
  <c r="U1592" i="1" s="1"/>
  <c r="T1592" i="1"/>
  <c r="S1593" i="1"/>
  <c r="U1593" i="1" s="1"/>
  <c r="T1593" i="1"/>
  <c r="S1594" i="1"/>
  <c r="U1594" i="1" s="1"/>
  <c r="T1594" i="1"/>
  <c r="S1595" i="1"/>
  <c r="U1595" i="1" s="1"/>
  <c r="T1595" i="1"/>
  <c r="S1596" i="1"/>
  <c r="U1596" i="1" s="1"/>
  <c r="T1596" i="1"/>
  <c r="S1597" i="1"/>
  <c r="U1597" i="1" s="1"/>
  <c r="T1597" i="1"/>
  <c r="S1598" i="1"/>
  <c r="U1598" i="1" s="1"/>
  <c r="T1598" i="1"/>
  <c r="S1599" i="1"/>
  <c r="U1599" i="1" s="1"/>
  <c r="T1599" i="1"/>
  <c r="S1600" i="1"/>
  <c r="U1600" i="1" s="1"/>
  <c r="T1600" i="1"/>
  <c r="S1601" i="1"/>
  <c r="U1601" i="1" s="1"/>
  <c r="T1601" i="1"/>
  <c r="S1602" i="1"/>
  <c r="U1602" i="1" s="1"/>
  <c r="T1602" i="1"/>
  <c r="S1603" i="1"/>
  <c r="U1603" i="1" s="1"/>
  <c r="T1603" i="1"/>
  <c r="S1604" i="1"/>
  <c r="U1604" i="1" s="1"/>
  <c r="T1604" i="1"/>
  <c r="S1605" i="1"/>
  <c r="U1605" i="1" s="1"/>
  <c r="T1605" i="1"/>
  <c r="S1606" i="1"/>
  <c r="U1606" i="1" s="1"/>
  <c r="T1606" i="1"/>
  <c r="S1607" i="1"/>
  <c r="U1607" i="1" s="1"/>
  <c r="T1607" i="1"/>
  <c r="S1608" i="1"/>
  <c r="U1608" i="1" s="1"/>
  <c r="T1608" i="1"/>
  <c r="S1609" i="1"/>
  <c r="U1609" i="1" s="1"/>
  <c r="T1609" i="1"/>
  <c r="S1610" i="1"/>
  <c r="U1610" i="1" s="1"/>
  <c r="T1610" i="1"/>
  <c r="S1611" i="1"/>
  <c r="U1611" i="1" s="1"/>
  <c r="T1611" i="1"/>
  <c r="S1612" i="1"/>
  <c r="U1612" i="1" s="1"/>
  <c r="T1612" i="1"/>
  <c r="S1613" i="1"/>
  <c r="U1613" i="1" s="1"/>
  <c r="T1613" i="1"/>
  <c r="S1614" i="1"/>
  <c r="U1614" i="1" s="1"/>
  <c r="T1614" i="1"/>
  <c r="S1615" i="1"/>
  <c r="U1615" i="1" s="1"/>
  <c r="T1615" i="1"/>
  <c r="S1616" i="1"/>
  <c r="U1616" i="1" s="1"/>
  <c r="T1616" i="1"/>
  <c r="S1617" i="1"/>
  <c r="U1617" i="1" s="1"/>
  <c r="T1617" i="1"/>
  <c r="S1618" i="1"/>
  <c r="U1618" i="1" s="1"/>
  <c r="T1618" i="1"/>
  <c r="S1619" i="1"/>
  <c r="U1619" i="1" s="1"/>
  <c r="T1619" i="1"/>
  <c r="S1620" i="1"/>
  <c r="U1620" i="1" s="1"/>
  <c r="T1620" i="1"/>
  <c r="S1621" i="1"/>
  <c r="U1621" i="1" s="1"/>
  <c r="T1621" i="1"/>
  <c r="S1622" i="1"/>
  <c r="U1622" i="1" s="1"/>
  <c r="T1622" i="1"/>
  <c r="S1623" i="1"/>
  <c r="U1623" i="1" s="1"/>
  <c r="T1623" i="1"/>
  <c r="S1624" i="1"/>
  <c r="U1624" i="1" s="1"/>
  <c r="T1624" i="1"/>
  <c r="S1625" i="1"/>
  <c r="U1625" i="1" s="1"/>
  <c r="T1625" i="1"/>
  <c r="S1626" i="1"/>
  <c r="U1626" i="1" s="1"/>
  <c r="T1626" i="1"/>
  <c r="S1627" i="1"/>
  <c r="U1627" i="1" s="1"/>
  <c r="T1627" i="1"/>
  <c r="S1628" i="1"/>
  <c r="U1628" i="1" s="1"/>
  <c r="T1628" i="1"/>
  <c r="S1629" i="1"/>
  <c r="U1629" i="1" s="1"/>
  <c r="T1629" i="1"/>
  <c r="S1630" i="1"/>
  <c r="U1630" i="1" s="1"/>
  <c r="T1630" i="1"/>
  <c r="S1631" i="1"/>
  <c r="U1631" i="1" s="1"/>
  <c r="T1631" i="1"/>
  <c r="S1632" i="1"/>
  <c r="U1632" i="1" s="1"/>
  <c r="T1632" i="1"/>
  <c r="S1633" i="1"/>
  <c r="U1633" i="1" s="1"/>
  <c r="T1633" i="1"/>
  <c r="S1634" i="1"/>
  <c r="U1634" i="1" s="1"/>
  <c r="T1634" i="1"/>
  <c r="S1635" i="1"/>
  <c r="U1635" i="1" s="1"/>
  <c r="T1635" i="1"/>
  <c r="S1636" i="1"/>
  <c r="U1636" i="1" s="1"/>
  <c r="T1636" i="1"/>
  <c r="S1637" i="1"/>
  <c r="U1637" i="1" s="1"/>
  <c r="T1637" i="1"/>
  <c r="S1638" i="1"/>
  <c r="U1638" i="1" s="1"/>
  <c r="T1638" i="1"/>
  <c r="S1639" i="1"/>
  <c r="U1639" i="1" s="1"/>
  <c r="T1639" i="1"/>
  <c r="S1640" i="1"/>
  <c r="U1640" i="1" s="1"/>
  <c r="T1640" i="1"/>
  <c r="S1641" i="1"/>
  <c r="U1641" i="1" s="1"/>
  <c r="T1641" i="1"/>
  <c r="S1642" i="1"/>
  <c r="U1642" i="1" s="1"/>
  <c r="T1642" i="1"/>
  <c r="S1643" i="1"/>
  <c r="U1643" i="1" s="1"/>
  <c r="T1643" i="1"/>
  <c r="S1644" i="1"/>
  <c r="U1644" i="1" s="1"/>
  <c r="T1644" i="1"/>
  <c r="S1645" i="1"/>
  <c r="U1645" i="1" s="1"/>
  <c r="T1645" i="1"/>
  <c r="S1646" i="1"/>
  <c r="U1646" i="1" s="1"/>
  <c r="T1646" i="1"/>
  <c r="S1647" i="1"/>
  <c r="U1647" i="1" s="1"/>
  <c r="T1647" i="1"/>
  <c r="S1648" i="1"/>
  <c r="U1648" i="1" s="1"/>
  <c r="T1648" i="1"/>
  <c r="S1649" i="1"/>
  <c r="U1649" i="1" s="1"/>
  <c r="T1649" i="1"/>
  <c r="S1650" i="1"/>
  <c r="U1650" i="1" s="1"/>
  <c r="T1650" i="1"/>
  <c r="S1651" i="1"/>
  <c r="U1651" i="1" s="1"/>
  <c r="T1651" i="1"/>
  <c r="S1652" i="1"/>
  <c r="U1652" i="1" s="1"/>
  <c r="T1652" i="1"/>
  <c r="S1653" i="1"/>
  <c r="U1653" i="1" s="1"/>
  <c r="T1653" i="1"/>
  <c r="S1654" i="1"/>
  <c r="U1654" i="1" s="1"/>
  <c r="T1654" i="1"/>
  <c r="S1655" i="1"/>
  <c r="U1655" i="1" s="1"/>
  <c r="T1655" i="1"/>
  <c r="S1656" i="1"/>
  <c r="U1656" i="1" s="1"/>
  <c r="T1656" i="1"/>
  <c r="S1657" i="1"/>
  <c r="U1657" i="1" s="1"/>
  <c r="T1657" i="1"/>
  <c r="S1658" i="1"/>
  <c r="U1658" i="1" s="1"/>
  <c r="T1658" i="1"/>
  <c r="S1659" i="1"/>
  <c r="U1659" i="1" s="1"/>
  <c r="T1659" i="1"/>
  <c r="S1660" i="1"/>
  <c r="U1660" i="1" s="1"/>
  <c r="T1660" i="1"/>
  <c r="S1661" i="1"/>
  <c r="U1661" i="1" s="1"/>
  <c r="T1661" i="1"/>
  <c r="S1662" i="1"/>
  <c r="U1662" i="1" s="1"/>
  <c r="T1662" i="1"/>
  <c r="S1663" i="1"/>
  <c r="U1663" i="1" s="1"/>
  <c r="T1663" i="1"/>
  <c r="S1664" i="1"/>
  <c r="U1664" i="1" s="1"/>
  <c r="T1664" i="1"/>
  <c r="S1665" i="1"/>
  <c r="U1665" i="1" s="1"/>
  <c r="T1665" i="1"/>
  <c r="S1666" i="1"/>
  <c r="U1666" i="1" s="1"/>
  <c r="T1666" i="1"/>
  <c r="S1667" i="1"/>
  <c r="U1667" i="1" s="1"/>
  <c r="T1667" i="1"/>
  <c r="S1668" i="1"/>
  <c r="U1668" i="1" s="1"/>
  <c r="T1668" i="1"/>
  <c r="S1669" i="1"/>
  <c r="U1669" i="1" s="1"/>
  <c r="T1669" i="1"/>
  <c r="S1670" i="1"/>
  <c r="U1670" i="1" s="1"/>
  <c r="T1670" i="1"/>
  <c r="S1671" i="1"/>
  <c r="U1671" i="1" s="1"/>
  <c r="T1671" i="1"/>
  <c r="S1672" i="1"/>
  <c r="U1672" i="1" s="1"/>
  <c r="T1672" i="1"/>
  <c r="S1673" i="1"/>
  <c r="U1673" i="1" s="1"/>
  <c r="T1673" i="1"/>
  <c r="S1674" i="1"/>
  <c r="U1674" i="1" s="1"/>
  <c r="T1674" i="1"/>
  <c r="S1675" i="1"/>
  <c r="U1675" i="1" s="1"/>
  <c r="T1675" i="1"/>
  <c r="S1676" i="1"/>
  <c r="U1676" i="1" s="1"/>
  <c r="T1676" i="1"/>
  <c r="S1677" i="1"/>
  <c r="U1677" i="1" s="1"/>
  <c r="T1677" i="1"/>
  <c r="S1678" i="1"/>
  <c r="U1678" i="1" s="1"/>
  <c r="T1678" i="1"/>
  <c r="S1679" i="1"/>
  <c r="U1679" i="1" s="1"/>
  <c r="T1679" i="1"/>
  <c r="S1680" i="1"/>
  <c r="U1680" i="1" s="1"/>
  <c r="T1680" i="1"/>
  <c r="S1681" i="1"/>
  <c r="U1681" i="1" s="1"/>
  <c r="T1681" i="1"/>
  <c r="S1682" i="1"/>
  <c r="U1682" i="1" s="1"/>
  <c r="T1682" i="1"/>
  <c r="S1683" i="1"/>
  <c r="U1683" i="1" s="1"/>
  <c r="T1683" i="1"/>
  <c r="S1684" i="1"/>
  <c r="U1684" i="1" s="1"/>
  <c r="T1684" i="1"/>
  <c r="S1685" i="1"/>
  <c r="U1685" i="1" s="1"/>
  <c r="T1685" i="1"/>
  <c r="S1686" i="1"/>
  <c r="U1686" i="1" s="1"/>
  <c r="T1686" i="1"/>
  <c r="S1687" i="1"/>
  <c r="U1687" i="1" s="1"/>
  <c r="T1687" i="1"/>
  <c r="S1688" i="1"/>
  <c r="U1688" i="1" s="1"/>
  <c r="T1688" i="1"/>
  <c r="S1689" i="1"/>
  <c r="U1689" i="1" s="1"/>
  <c r="T1689" i="1"/>
  <c r="S1690" i="1"/>
  <c r="U1690" i="1" s="1"/>
  <c r="T1690" i="1"/>
  <c r="S1691" i="1"/>
  <c r="U1691" i="1" s="1"/>
  <c r="T1691" i="1"/>
  <c r="S1692" i="1"/>
  <c r="U1692" i="1" s="1"/>
  <c r="T1692" i="1"/>
  <c r="S1693" i="1"/>
  <c r="U1693" i="1" s="1"/>
  <c r="T1693" i="1"/>
  <c r="S1694" i="1"/>
  <c r="U1694" i="1" s="1"/>
  <c r="T1694" i="1"/>
  <c r="S1695" i="1"/>
  <c r="U1695" i="1" s="1"/>
  <c r="T1695" i="1"/>
  <c r="S1696" i="1"/>
  <c r="U1696" i="1" s="1"/>
  <c r="T1696" i="1"/>
  <c r="S1697" i="1"/>
  <c r="U1697" i="1" s="1"/>
  <c r="T1697" i="1"/>
  <c r="S1698" i="1"/>
  <c r="U1698" i="1" s="1"/>
  <c r="T1698" i="1"/>
  <c r="S1699" i="1"/>
  <c r="U1699" i="1" s="1"/>
  <c r="T1699" i="1"/>
  <c r="S1700" i="1"/>
  <c r="U1700" i="1" s="1"/>
  <c r="T1700" i="1"/>
  <c r="S1701" i="1"/>
  <c r="U1701" i="1" s="1"/>
  <c r="T1701" i="1"/>
  <c r="S1702" i="1"/>
  <c r="U1702" i="1" s="1"/>
  <c r="T1702" i="1"/>
  <c r="S1703" i="1"/>
  <c r="U1703" i="1" s="1"/>
  <c r="T1703" i="1"/>
  <c r="S1704" i="1"/>
  <c r="U1704" i="1" s="1"/>
  <c r="T1704" i="1"/>
  <c r="S1705" i="1"/>
  <c r="U1705" i="1" s="1"/>
  <c r="T1705" i="1"/>
  <c r="S1706" i="1"/>
  <c r="U1706" i="1" s="1"/>
  <c r="T1706" i="1"/>
  <c r="S1707" i="1"/>
  <c r="U1707" i="1" s="1"/>
  <c r="T1707" i="1"/>
  <c r="S1708" i="1"/>
  <c r="U1708" i="1" s="1"/>
  <c r="T1708" i="1"/>
  <c r="S1709" i="1"/>
  <c r="U1709" i="1" s="1"/>
  <c r="T1709" i="1"/>
  <c r="S1710" i="1"/>
  <c r="U1710" i="1" s="1"/>
  <c r="T1710" i="1"/>
  <c r="S1711" i="1"/>
  <c r="U1711" i="1" s="1"/>
  <c r="T1711" i="1"/>
  <c r="S1712" i="1"/>
  <c r="U1712" i="1" s="1"/>
  <c r="T1712" i="1"/>
  <c r="S1713" i="1"/>
  <c r="U1713" i="1" s="1"/>
  <c r="T1713" i="1"/>
  <c r="S1714" i="1"/>
  <c r="U1714" i="1" s="1"/>
  <c r="T1714" i="1"/>
  <c r="S1715" i="1"/>
  <c r="U1715" i="1" s="1"/>
  <c r="T1715" i="1"/>
  <c r="S1716" i="1"/>
  <c r="U1716" i="1" s="1"/>
  <c r="T1716" i="1"/>
  <c r="S1717" i="1"/>
  <c r="U1717" i="1" s="1"/>
  <c r="T1717" i="1"/>
  <c r="S1718" i="1"/>
  <c r="U1718" i="1" s="1"/>
  <c r="T1718" i="1"/>
  <c r="S1719" i="1"/>
  <c r="U1719" i="1" s="1"/>
  <c r="T1719" i="1"/>
  <c r="S1720" i="1"/>
  <c r="U1720" i="1" s="1"/>
  <c r="T1720" i="1"/>
  <c r="S1721" i="1"/>
  <c r="U1721" i="1" s="1"/>
  <c r="T1721" i="1"/>
  <c r="S1722" i="1"/>
  <c r="U1722" i="1" s="1"/>
  <c r="T1722" i="1"/>
  <c r="S1723" i="1"/>
  <c r="U1723" i="1" s="1"/>
  <c r="T1723" i="1"/>
  <c r="S1724" i="1"/>
  <c r="U1724" i="1" s="1"/>
  <c r="T1724" i="1"/>
  <c r="S1725" i="1"/>
  <c r="U1725" i="1" s="1"/>
  <c r="T1725" i="1"/>
  <c r="S1726" i="1"/>
  <c r="U1726" i="1" s="1"/>
  <c r="T1726" i="1"/>
  <c r="S1727" i="1"/>
  <c r="U1727" i="1" s="1"/>
  <c r="T1727" i="1"/>
  <c r="S1728" i="1"/>
  <c r="U1728" i="1" s="1"/>
  <c r="T1728" i="1"/>
  <c r="S1729" i="1"/>
  <c r="U1729" i="1" s="1"/>
  <c r="T1729" i="1"/>
  <c r="S1730" i="1"/>
  <c r="U1730" i="1" s="1"/>
  <c r="T1730" i="1"/>
  <c r="S1731" i="1"/>
  <c r="U1731" i="1" s="1"/>
  <c r="T1731" i="1"/>
  <c r="S1732" i="1"/>
  <c r="U1732" i="1" s="1"/>
  <c r="T1732" i="1"/>
  <c r="S1733" i="1"/>
  <c r="U1733" i="1" s="1"/>
  <c r="T1733" i="1"/>
  <c r="S1734" i="1"/>
  <c r="U1734" i="1" s="1"/>
  <c r="T1734" i="1"/>
  <c r="S1735" i="1"/>
  <c r="U1735" i="1" s="1"/>
  <c r="T1735" i="1"/>
  <c r="S1736" i="1"/>
  <c r="U1736" i="1" s="1"/>
  <c r="T1736" i="1"/>
  <c r="S1737" i="1"/>
  <c r="U1737" i="1" s="1"/>
  <c r="T1737" i="1"/>
  <c r="S1738" i="1"/>
  <c r="U1738" i="1" s="1"/>
  <c r="T1738" i="1"/>
  <c r="S1739" i="1"/>
  <c r="U1739" i="1" s="1"/>
  <c r="T1739" i="1"/>
  <c r="S1740" i="1"/>
  <c r="U1740" i="1" s="1"/>
  <c r="T1740" i="1"/>
  <c r="S1741" i="1"/>
  <c r="U1741" i="1" s="1"/>
  <c r="T1741" i="1"/>
  <c r="S1742" i="1"/>
  <c r="U1742" i="1" s="1"/>
  <c r="T1742" i="1"/>
  <c r="S1743" i="1"/>
  <c r="U1743" i="1" s="1"/>
  <c r="T1743" i="1"/>
  <c r="S1744" i="1"/>
  <c r="U1744" i="1" s="1"/>
  <c r="T1744" i="1"/>
  <c r="S1745" i="1"/>
  <c r="U1745" i="1" s="1"/>
  <c r="T1745" i="1"/>
  <c r="S1746" i="1"/>
  <c r="U1746" i="1" s="1"/>
  <c r="T1746" i="1"/>
  <c r="S1747" i="1"/>
  <c r="U1747" i="1" s="1"/>
  <c r="T1747" i="1"/>
  <c r="S1748" i="1"/>
  <c r="U1748" i="1" s="1"/>
  <c r="T1748" i="1"/>
  <c r="S1749" i="1"/>
  <c r="U1749" i="1" s="1"/>
  <c r="T1749" i="1"/>
  <c r="S1750" i="1"/>
  <c r="U1750" i="1" s="1"/>
  <c r="T1750" i="1"/>
  <c r="S1751" i="1"/>
  <c r="U1751" i="1" s="1"/>
  <c r="T1751" i="1"/>
  <c r="S1752" i="1"/>
  <c r="U1752" i="1" s="1"/>
  <c r="T1752" i="1"/>
  <c r="S1753" i="1"/>
  <c r="U1753" i="1" s="1"/>
  <c r="T1753" i="1"/>
  <c r="S1754" i="1"/>
  <c r="U1754" i="1" s="1"/>
  <c r="T1754" i="1"/>
  <c r="S1755" i="1"/>
  <c r="U1755" i="1" s="1"/>
  <c r="T1755" i="1"/>
  <c r="S1756" i="1"/>
  <c r="U1756" i="1" s="1"/>
  <c r="T1756" i="1"/>
  <c r="S1757" i="1"/>
  <c r="U1757" i="1" s="1"/>
  <c r="T1757" i="1"/>
  <c r="S1758" i="1"/>
  <c r="U1758" i="1" s="1"/>
  <c r="T1758" i="1"/>
  <c r="S1759" i="1"/>
  <c r="U1759" i="1" s="1"/>
  <c r="T1759" i="1"/>
  <c r="S1760" i="1"/>
  <c r="U1760" i="1" s="1"/>
  <c r="T1760" i="1"/>
  <c r="S1761" i="1"/>
  <c r="U1761" i="1" s="1"/>
  <c r="T1761" i="1"/>
  <c r="S1762" i="1"/>
  <c r="U1762" i="1" s="1"/>
  <c r="T1762" i="1"/>
  <c r="S1763" i="1"/>
  <c r="U1763" i="1" s="1"/>
  <c r="T1763" i="1"/>
  <c r="S1764" i="1"/>
  <c r="U1764" i="1" s="1"/>
  <c r="T1764" i="1"/>
  <c r="S1765" i="1"/>
  <c r="U1765" i="1" s="1"/>
  <c r="T1765" i="1"/>
  <c r="S1766" i="1"/>
  <c r="U1766" i="1" s="1"/>
  <c r="T1766" i="1"/>
  <c r="S1767" i="1"/>
  <c r="U1767" i="1" s="1"/>
  <c r="T1767" i="1"/>
  <c r="S1768" i="1"/>
  <c r="U1768" i="1" s="1"/>
  <c r="T1768" i="1"/>
  <c r="S1769" i="1"/>
  <c r="U1769" i="1" s="1"/>
  <c r="T1769" i="1"/>
  <c r="S1770" i="1"/>
  <c r="U1770" i="1" s="1"/>
  <c r="T1770" i="1"/>
  <c r="S1771" i="1"/>
  <c r="U1771" i="1" s="1"/>
  <c r="T1771" i="1"/>
  <c r="S1772" i="1"/>
  <c r="U1772" i="1" s="1"/>
  <c r="T1772" i="1"/>
  <c r="S1773" i="1"/>
  <c r="U1773" i="1" s="1"/>
  <c r="T1773" i="1"/>
  <c r="S1774" i="1"/>
  <c r="U1774" i="1" s="1"/>
  <c r="T1774" i="1"/>
  <c r="S1775" i="1"/>
  <c r="U1775" i="1" s="1"/>
  <c r="T1775" i="1"/>
  <c r="S1776" i="1"/>
  <c r="U1776" i="1" s="1"/>
  <c r="T1776" i="1"/>
  <c r="S1777" i="1"/>
  <c r="U1777" i="1" s="1"/>
  <c r="T1777" i="1"/>
  <c r="S1778" i="1"/>
  <c r="U1778" i="1" s="1"/>
  <c r="T1778" i="1"/>
  <c r="S1779" i="1"/>
  <c r="U1779" i="1" s="1"/>
  <c r="T1779" i="1"/>
  <c r="S1780" i="1"/>
  <c r="U1780" i="1" s="1"/>
  <c r="T1780" i="1"/>
  <c r="S1781" i="1"/>
  <c r="U1781" i="1" s="1"/>
  <c r="T1781" i="1"/>
  <c r="S1782" i="1"/>
  <c r="U1782" i="1" s="1"/>
  <c r="T1782" i="1"/>
  <c r="S1783" i="1"/>
  <c r="U1783" i="1" s="1"/>
  <c r="T1783" i="1"/>
  <c r="S1784" i="1"/>
  <c r="U1784" i="1" s="1"/>
  <c r="T1784" i="1"/>
  <c r="S1785" i="1"/>
  <c r="U1785" i="1" s="1"/>
  <c r="T1785" i="1"/>
  <c r="S1786" i="1"/>
  <c r="U1786" i="1" s="1"/>
  <c r="T1786" i="1"/>
  <c r="S1787" i="1"/>
  <c r="U1787" i="1" s="1"/>
  <c r="T1787" i="1"/>
  <c r="S1788" i="1"/>
  <c r="U1788" i="1" s="1"/>
  <c r="T1788" i="1"/>
  <c r="S1789" i="1"/>
  <c r="U1789" i="1" s="1"/>
  <c r="T1789" i="1"/>
  <c r="S1790" i="1"/>
  <c r="U1790" i="1" s="1"/>
  <c r="T1790" i="1"/>
  <c r="S1791" i="1"/>
  <c r="U1791" i="1" s="1"/>
  <c r="T1791" i="1"/>
  <c r="S1792" i="1"/>
  <c r="U1792" i="1" s="1"/>
  <c r="T1792" i="1"/>
  <c r="S1793" i="1"/>
  <c r="U1793" i="1" s="1"/>
  <c r="T1793" i="1"/>
  <c r="S1794" i="1"/>
  <c r="U1794" i="1" s="1"/>
  <c r="T1794" i="1"/>
  <c r="S1795" i="1"/>
  <c r="U1795" i="1" s="1"/>
  <c r="T1795" i="1"/>
  <c r="S1796" i="1"/>
  <c r="U1796" i="1" s="1"/>
  <c r="T1796" i="1"/>
  <c r="S1797" i="1"/>
  <c r="U1797" i="1" s="1"/>
  <c r="T1797" i="1"/>
  <c r="S1798" i="1"/>
  <c r="U1798" i="1" s="1"/>
  <c r="T1798" i="1"/>
  <c r="S1799" i="1"/>
  <c r="U1799" i="1" s="1"/>
  <c r="T1799" i="1"/>
  <c r="S1800" i="1"/>
  <c r="U1800" i="1" s="1"/>
  <c r="T1800" i="1"/>
  <c r="S1801" i="1"/>
  <c r="U1801" i="1" s="1"/>
  <c r="T1801" i="1"/>
  <c r="S1802" i="1"/>
  <c r="U1802" i="1" s="1"/>
  <c r="T1802" i="1"/>
  <c r="S1803" i="1"/>
  <c r="U1803" i="1" s="1"/>
  <c r="T1803" i="1"/>
  <c r="S1804" i="1"/>
  <c r="U1804" i="1" s="1"/>
  <c r="T1804" i="1"/>
  <c r="S1805" i="1"/>
  <c r="U1805" i="1" s="1"/>
  <c r="T1805" i="1"/>
  <c r="S1806" i="1"/>
  <c r="U1806" i="1" s="1"/>
  <c r="T1806" i="1"/>
  <c r="S1807" i="1"/>
  <c r="U1807" i="1" s="1"/>
  <c r="T1807" i="1"/>
  <c r="S1808" i="1"/>
  <c r="U1808" i="1" s="1"/>
  <c r="T1808" i="1"/>
  <c r="S1809" i="1"/>
  <c r="U1809" i="1" s="1"/>
  <c r="T1809" i="1"/>
  <c r="S1810" i="1"/>
  <c r="U1810" i="1" s="1"/>
  <c r="T1810" i="1"/>
  <c r="S1811" i="1"/>
  <c r="U1811" i="1" s="1"/>
  <c r="T1811" i="1"/>
  <c r="S1812" i="1"/>
  <c r="U1812" i="1" s="1"/>
  <c r="T1812" i="1"/>
  <c r="S1813" i="1"/>
  <c r="U1813" i="1" s="1"/>
  <c r="T1813" i="1"/>
  <c r="S1814" i="1"/>
  <c r="U1814" i="1" s="1"/>
  <c r="T1814" i="1"/>
  <c r="S1815" i="1"/>
  <c r="U1815" i="1" s="1"/>
  <c r="T1815" i="1"/>
  <c r="S1816" i="1"/>
  <c r="U1816" i="1" s="1"/>
  <c r="T1816" i="1"/>
  <c r="S1817" i="1"/>
  <c r="U1817" i="1" s="1"/>
  <c r="T1817" i="1"/>
  <c r="S1818" i="1"/>
  <c r="U1818" i="1" s="1"/>
  <c r="T1818" i="1"/>
  <c r="S1819" i="1"/>
  <c r="U1819" i="1" s="1"/>
  <c r="T1819" i="1"/>
  <c r="S1820" i="1"/>
  <c r="U1820" i="1" s="1"/>
  <c r="T1820" i="1"/>
  <c r="S1821" i="1"/>
  <c r="U1821" i="1" s="1"/>
  <c r="T1821" i="1"/>
  <c r="S1822" i="1"/>
  <c r="U1822" i="1" s="1"/>
  <c r="T1822" i="1"/>
  <c r="S1823" i="1"/>
  <c r="U1823" i="1" s="1"/>
  <c r="T1823" i="1"/>
  <c r="S1824" i="1"/>
  <c r="U1824" i="1" s="1"/>
  <c r="T1824" i="1"/>
  <c r="S1825" i="1"/>
  <c r="U1825" i="1" s="1"/>
  <c r="T1825" i="1"/>
  <c r="S1826" i="1"/>
  <c r="U1826" i="1" s="1"/>
  <c r="T1826" i="1"/>
  <c r="S1827" i="1"/>
  <c r="U1827" i="1" s="1"/>
  <c r="T1827" i="1"/>
  <c r="S1828" i="1"/>
  <c r="U1828" i="1" s="1"/>
  <c r="T1828" i="1"/>
  <c r="S1829" i="1"/>
  <c r="U1829" i="1" s="1"/>
  <c r="T1829" i="1"/>
  <c r="S1830" i="1"/>
  <c r="U1830" i="1" s="1"/>
  <c r="T1830" i="1"/>
  <c r="S1831" i="1"/>
  <c r="U1831" i="1" s="1"/>
  <c r="T1831" i="1"/>
  <c r="S1832" i="1"/>
  <c r="U1832" i="1" s="1"/>
  <c r="T1832" i="1"/>
  <c r="S1833" i="1"/>
  <c r="U1833" i="1" s="1"/>
  <c r="T1833" i="1"/>
  <c r="S1834" i="1"/>
  <c r="U1834" i="1" s="1"/>
  <c r="T1834" i="1"/>
  <c r="S1835" i="1"/>
  <c r="U1835" i="1" s="1"/>
  <c r="T1835" i="1"/>
  <c r="S1836" i="1"/>
  <c r="U1836" i="1" s="1"/>
  <c r="T1836" i="1"/>
  <c r="S1837" i="1"/>
  <c r="U1837" i="1" s="1"/>
  <c r="T1837" i="1"/>
  <c r="S1838" i="1"/>
  <c r="U1838" i="1" s="1"/>
  <c r="T1838" i="1"/>
  <c r="S1839" i="1"/>
  <c r="U1839" i="1" s="1"/>
  <c r="T1839" i="1"/>
  <c r="S1840" i="1"/>
  <c r="U1840" i="1" s="1"/>
  <c r="T1840" i="1"/>
  <c r="S1841" i="1"/>
  <c r="U1841" i="1" s="1"/>
  <c r="T1841" i="1"/>
  <c r="S1842" i="1"/>
  <c r="U1842" i="1" s="1"/>
  <c r="T1842" i="1"/>
  <c r="S1843" i="1"/>
  <c r="U1843" i="1" s="1"/>
  <c r="T1843" i="1"/>
  <c r="S1844" i="1"/>
  <c r="U1844" i="1" s="1"/>
  <c r="T1844" i="1"/>
  <c r="S1845" i="1"/>
  <c r="U1845" i="1" s="1"/>
  <c r="T1845" i="1"/>
  <c r="S1846" i="1"/>
  <c r="U1846" i="1" s="1"/>
  <c r="T1846" i="1"/>
  <c r="S1847" i="1"/>
  <c r="U1847" i="1" s="1"/>
  <c r="T1847" i="1"/>
  <c r="S1848" i="1"/>
  <c r="U1848" i="1" s="1"/>
  <c r="T1848" i="1"/>
  <c r="S1849" i="1"/>
  <c r="U1849" i="1" s="1"/>
  <c r="T1849" i="1"/>
  <c r="S1850" i="1"/>
  <c r="U1850" i="1" s="1"/>
  <c r="T1850" i="1"/>
  <c r="S1851" i="1"/>
  <c r="U1851" i="1" s="1"/>
  <c r="T1851" i="1"/>
  <c r="S1852" i="1"/>
  <c r="U1852" i="1" s="1"/>
  <c r="T1852" i="1"/>
  <c r="S1853" i="1"/>
  <c r="U1853" i="1" s="1"/>
  <c r="T1853" i="1"/>
  <c r="S1854" i="1"/>
  <c r="U1854" i="1" s="1"/>
  <c r="T1854" i="1"/>
  <c r="S1855" i="1"/>
  <c r="U1855" i="1" s="1"/>
  <c r="T1855" i="1"/>
  <c r="S1856" i="1"/>
  <c r="U1856" i="1" s="1"/>
  <c r="T1856" i="1"/>
  <c r="S1857" i="1"/>
  <c r="U1857" i="1" s="1"/>
  <c r="T1857" i="1"/>
  <c r="S1858" i="1"/>
  <c r="U1858" i="1" s="1"/>
  <c r="T1858" i="1"/>
  <c r="S1859" i="1"/>
  <c r="U1859" i="1" s="1"/>
  <c r="T1859" i="1"/>
  <c r="S1860" i="1"/>
  <c r="U1860" i="1" s="1"/>
  <c r="T1860" i="1"/>
  <c r="S1861" i="1"/>
  <c r="U1861" i="1" s="1"/>
  <c r="T1861" i="1"/>
  <c r="S1862" i="1"/>
  <c r="U1862" i="1" s="1"/>
  <c r="T1862" i="1"/>
  <c r="S1863" i="1"/>
  <c r="U1863" i="1" s="1"/>
  <c r="T1863" i="1"/>
  <c r="S1864" i="1"/>
  <c r="U1864" i="1" s="1"/>
  <c r="T1864" i="1"/>
  <c r="S1865" i="1"/>
  <c r="U1865" i="1" s="1"/>
  <c r="T1865" i="1"/>
  <c r="S1866" i="1"/>
  <c r="U1866" i="1" s="1"/>
  <c r="T1866" i="1"/>
  <c r="S1867" i="1"/>
  <c r="U1867" i="1" s="1"/>
  <c r="T1867" i="1"/>
  <c r="S1868" i="1"/>
  <c r="U1868" i="1" s="1"/>
  <c r="T1868" i="1"/>
  <c r="S1869" i="1"/>
  <c r="U1869" i="1" s="1"/>
  <c r="T1869" i="1"/>
  <c r="S1870" i="1"/>
  <c r="U1870" i="1" s="1"/>
  <c r="T1870" i="1"/>
  <c r="S1871" i="1"/>
  <c r="U1871" i="1" s="1"/>
  <c r="T1871" i="1"/>
  <c r="S1872" i="1"/>
  <c r="U1872" i="1" s="1"/>
  <c r="T1872" i="1"/>
  <c r="S1873" i="1"/>
  <c r="U1873" i="1" s="1"/>
  <c r="T1873" i="1"/>
  <c r="S1874" i="1"/>
  <c r="U1874" i="1" s="1"/>
  <c r="T1874" i="1"/>
  <c r="S1875" i="1"/>
  <c r="U1875" i="1" s="1"/>
  <c r="T1875" i="1"/>
  <c r="S1876" i="1"/>
  <c r="U1876" i="1" s="1"/>
  <c r="T1876" i="1"/>
  <c r="S1877" i="1"/>
  <c r="U1877" i="1" s="1"/>
  <c r="T1877" i="1"/>
  <c r="S1878" i="1"/>
  <c r="U1878" i="1" s="1"/>
  <c r="T1878" i="1"/>
  <c r="S1879" i="1"/>
  <c r="U1879" i="1" s="1"/>
  <c r="T1879" i="1"/>
  <c r="S1880" i="1"/>
  <c r="U1880" i="1" s="1"/>
  <c r="T1880" i="1"/>
  <c r="S1881" i="1"/>
  <c r="U1881" i="1" s="1"/>
  <c r="T1881" i="1"/>
  <c r="S1882" i="1"/>
  <c r="U1882" i="1" s="1"/>
  <c r="T1882" i="1"/>
  <c r="S1883" i="1"/>
  <c r="U1883" i="1" s="1"/>
  <c r="T1883" i="1"/>
  <c r="S1884" i="1"/>
  <c r="U1884" i="1" s="1"/>
  <c r="T1884" i="1"/>
  <c r="S1885" i="1"/>
  <c r="U1885" i="1" s="1"/>
  <c r="T1885" i="1"/>
  <c r="S1886" i="1"/>
  <c r="U1886" i="1" s="1"/>
  <c r="T1886" i="1"/>
  <c r="S1887" i="1"/>
  <c r="U1887" i="1" s="1"/>
  <c r="T1887" i="1"/>
  <c r="S1888" i="1"/>
  <c r="U1888" i="1" s="1"/>
  <c r="T1888" i="1"/>
  <c r="S1889" i="1"/>
  <c r="U1889" i="1" s="1"/>
  <c r="T1889" i="1"/>
  <c r="S1890" i="1"/>
  <c r="U1890" i="1" s="1"/>
  <c r="T1890" i="1"/>
  <c r="S1891" i="1"/>
  <c r="U1891" i="1" s="1"/>
  <c r="T1891" i="1"/>
  <c r="S1892" i="1"/>
  <c r="U1892" i="1" s="1"/>
  <c r="T1892" i="1"/>
  <c r="S1893" i="1"/>
  <c r="U1893" i="1" s="1"/>
  <c r="T1893" i="1"/>
  <c r="S1894" i="1"/>
  <c r="U1894" i="1" s="1"/>
  <c r="T1894" i="1"/>
  <c r="S1895" i="1"/>
  <c r="U1895" i="1" s="1"/>
  <c r="T1895" i="1"/>
  <c r="S1896" i="1"/>
  <c r="U1896" i="1" s="1"/>
  <c r="T1896" i="1"/>
  <c r="S1897" i="1"/>
  <c r="U1897" i="1" s="1"/>
  <c r="T1897" i="1"/>
  <c r="S1898" i="1"/>
  <c r="U1898" i="1" s="1"/>
  <c r="T1898" i="1"/>
  <c r="S1899" i="1"/>
  <c r="U1899" i="1" s="1"/>
  <c r="T1899" i="1"/>
  <c r="S1900" i="1"/>
  <c r="U1900" i="1" s="1"/>
  <c r="T1900" i="1"/>
  <c r="S1901" i="1"/>
  <c r="U1901" i="1" s="1"/>
  <c r="T1901" i="1"/>
  <c r="S1902" i="1"/>
  <c r="U1902" i="1" s="1"/>
  <c r="T1902" i="1"/>
  <c r="S1903" i="1"/>
  <c r="U1903" i="1" s="1"/>
  <c r="T1903" i="1"/>
  <c r="S1904" i="1"/>
  <c r="U1904" i="1" s="1"/>
  <c r="T1904" i="1"/>
  <c r="S1905" i="1"/>
  <c r="U1905" i="1" s="1"/>
  <c r="T1905" i="1"/>
  <c r="S1906" i="1"/>
  <c r="U1906" i="1" s="1"/>
  <c r="T1906" i="1"/>
  <c r="S1907" i="1"/>
  <c r="U1907" i="1" s="1"/>
  <c r="T1907" i="1"/>
  <c r="S1908" i="1"/>
  <c r="U1908" i="1" s="1"/>
  <c r="T1908" i="1"/>
  <c r="S1909" i="1"/>
  <c r="U1909" i="1" s="1"/>
  <c r="T1909" i="1"/>
  <c r="S1910" i="1"/>
  <c r="U1910" i="1" s="1"/>
  <c r="T1910" i="1"/>
  <c r="S1911" i="1"/>
  <c r="U1911" i="1" s="1"/>
  <c r="T1911" i="1"/>
  <c r="S1912" i="1"/>
  <c r="U1912" i="1" s="1"/>
  <c r="T1912" i="1"/>
  <c r="S1913" i="1"/>
  <c r="U1913" i="1" s="1"/>
  <c r="T1913" i="1"/>
  <c r="S1914" i="1"/>
  <c r="U1914" i="1" s="1"/>
  <c r="T1914" i="1"/>
  <c r="S1915" i="1"/>
  <c r="U1915" i="1" s="1"/>
  <c r="T1915" i="1"/>
  <c r="S1916" i="1"/>
  <c r="U1916" i="1" s="1"/>
  <c r="T1916" i="1"/>
  <c r="S1917" i="1"/>
  <c r="U1917" i="1" s="1"/>
  <c r="T1917" i="1"/>
  <c r="S1918" i="1"/>
  <c r="U1918" i="1" s="1"/>
  <c r="T1918" i="1"/>
  <c r="S1919" i="1"/>
  <c r="U1919" i="1" s="1"/>
  <c r="T1919" i="1"/>
  <c r="S1920" i="1"/>
  <c r="U1920" i="1" s="1"/>
  <c r="T1920" i="1"/>
  <c r="S1921" i="1"/>
  <c r="U1921" i="1" s="1"/>
  <c r="T1921" i="1"/>
  <c r="S1922" i="1"/>
  <c r="U1922" i="1" s="1"/>
  <c r="T1922" i="1"/>
  <c r="S1923" i="1"/>
  <c r="U1923" i="1" s="1"/>
  <c r="T1923" i="1"/>
  <c r="S1924" i="1"/>
  <c r="U1924" i="1" s="1"/>
  <c r="T1924" i="1"/>
  <c r="S1925" i="1"/>
  <c r="U1925" i="1" s="1"/>
  <c r="T1925" i="1"/>
  <c r="S1926" i="1"/>
  <c r="U1926" i="1" s="1"/>
  <c r="T1926" i="1"/>
  <c r="S1927" i="1"/>
  <c r="U1927" i="1" s="1"/>
  <c r="T1927" i="1"/>
  <c r="S1928" i="1"/>
  <c r="U1928" i="1" s="1"/>
  <c r="T1928" i="1"/>
  <c r="S1929" i="1"/>
  <c r="U1929" i="1" s="1"/>
  <c r="T1929" i="1"/>
  <c r="S1930" i="1"/>
  <c r="U1930" i="1" s="1"/>
  <c r="T1930" i="1"/>
  <c r="S1931" i="1"/>
  <c r="U1931" i="1" s="1"/>
  <c r="T1931" i="1"/>
  <c r="S1932" i="1"/>
  <c r="U1932" i="1" s="1"/>
  <c r="T1932" i="1"/>
  <c r="S1933" i="1"/>
  <c r="U1933" i="1" s="1"/>
  <c r="T1933" i="1"/>
  <c r="S1934" i="1"/>
  <c r="U1934" i="1" s="1"/>
  <c r="T1934" i="1"/>
  <c r="S1935" i="1"/>
  <c r="U1935" i="1" s="1"/>
  <c r="T1935" i="1"/>
  <c r="S1936" i="1"/>
  <c r="U1936" i="1" s="1"/>
  <c r="T1936" i="1"/>
  <c r="S1937" i="1"/>
  <c r="U1937" i="1" s="1"/>
  <c r="T1937" i="1"/>
  <c r="S1938" i="1"/>
  <c r="U1938" i="1" s="1"/>
  <c r="T1938" i="1"/>
  <c r="S1939" i="1"/>
  <c r="U1939" i="1" s="1"/>
  <c r="T1939" i="1"/>
  <c r="S1940" i="1"/>
  <c r="U1940" i="1" s="1"/>
  <c r="T1940" i="1"/>
  <c r="S1941" i="1"/>
  <c r="U1941" i="1" s="1"/>
  <c r="T1941" i="1"/>
  <c r="S1942" i="1"/>
  <c r="U1942" i="1" s="1"/>
  <c r="T1942" i="1"/>
  <c r="S1943" i="1"/>
  <c r="U1943" i="1" s="1"/>
  <c r="T1943" i="1"/>
  <c r="S1944" i="1"/>
  <c r="U1944" i="1" s="1"/>
  <c r="T1944" i="1"/>
  <c r="S1945" i="1"/>
  <c r="U1945" i="1" s="1"/>
  <c r="T1945" i="1"/>
  <c r="S1946" i="1"/>
  <c r="U1946" i="1" s="1"/>
  <c r="T1946" i="1"/>
  <c r="S1947" i="1"/>
  <c r="U1947" i="1" s="1"/>
  <c r="T1947" i="1"/>
  <c r="S1948" i="1"/>
  <c r="U1948" i="1" s="1"/>
  <c r="T1948" i="1"/>
  <c r="S1949" i="1"/>
  <c r="U1949" i="1" s="1"/>
  <c r="T1949" i="1"/>
  <c r="S1950" i="1"/>
  <c r="U1950" i="1" s="1"/>
  <c r="T1950" i="1"/>
  <c r="S1951" i="1"/>
  <c r="U1951" i="1" s="1"/>
  <c r="T1951" i="1"/>
  <c r="S1952" i="1"/>
  <c r="U1952" i="1" s="1"/>
  <c r="T1952" i="1"/>
  <c r="S1953" i="1"/>
  <c r="U1953" i="1" s="1"/>
  <c r="T1953" i="1"/>
  <c r="S1954" i="1"/>
  <c r="U1954" i="1" s="1"/>
  <c r="T1954" i="1"/>
  <c r="S1955" i="1"/>
  <c r="U1955" i="1" s="1"/>
  <c r="T1955" i="1"/>
  <c r="S1956" i="1"/>
  <c r="U1956" i="1" s="1"/>
  <c r="T1956" i="1"/>
  <c r="S1957" i="1"/>
  <c r="U1957" i="1" s="1"/>
  <c r="T1957" i="1"/>
  <c r="S1958" i="1"/>
  <c r="U1958" i="1" s="1"/>
  <c r="T1958" i="1"/>
  <c r="S1959" i="1"/>
  <c r="U1959" i="1" s="1"/>
  <c r="T1959" i="1"/>
  <c r="S1960" i="1"/>
  <c r="U1960" i="1" s="1"/>
  <c r="T1960" i="1"/>
  <c r="S1961" i="1"/>
  <c r="U1961" i="1" s="1"/>
  <c r="T1961" i="1"/>
  <c r="S1962" i="1"/>
  <c r="U1962" i="1" s="1"/>
  <c r="T1962" i="1"/>
  <c r="S1963" i="1"/>
  <c r="U1963" i="1" s="1"/>
  <c r="T1963" i="1"/>
  <c r="S1964" i="1"/>
  <c r="U1964" i="1" s="1"/>
  <c r="T1964" i="1"/>
  <c r="S1965" i="1"/>
  <c r="U1965" i="1" s="1"/>
  <c r="T1965" i="1"/>
  <c r="S1966" i="1"/>
  <c r="U1966" i="1" s="1"/>
  <c r="T1966" i="1"/>
  <c r="S1967" i="1"/>
  <c r="U1967" i="1" s="1"/>
  <c r="T1967" i="1"/>
  <c r="S1968" i="1"/>
  <c r="U1968" i="1" s="1"/>
  <c r="T1968" i="1"/>
  <c r="S1969" i="1"/>
  <c r="U1969" i="1" s="1"/>
  <c r="T1969" i="1"/>
  <c r="S1970" i="1"/>
  <c r="U1970" i="1" s="1"/>
  <c r="T1970" i="1"/>
  <c r="S1971" i="1"/>
  <c r="U1971" i="1" s="1"/>
  <c r="T1971" i="1"/>
  <c r="S1972" i="1"/>
  <c r="U1972" i="1" s="1"/>
  <c r="T1972" i="1"/>
  <c r="S1973" i="1"/>
  <c r="U1973" i="1" s="1"/>
  <c r="T1973" i="1"/>
  <c r="S1974" i="1"/>
  <c r="U1974" i="1" s="1"/>
  <c r="T1974" i="1"/>
  <c r="S1975" i="1"/>
  <c r="U1975" i="1" s="1"/>
  <c r="T1975" i="1"/>
  <c r="S1976" i="1"/>
  <c r="U1976" i="1" s="1"/>
  <c r="T1976" i="1"/>
  <c r="S1977" i="1"/>
  <c r="U1977" i="1" s="1"/>
  <c r="T1977" i="1"/>
  <c r="S1978" i="1"/>
  <c r="U1978" i="1" s="1"/>
  <c r="T1978" i="1"/>
  <c r="S1979" i="1"/>
  <c r="U1979" i="1" s="1"/>
  <c r="T1979" i="1"/>
  <c r="S1980" i="1"/>
  <c r="U1980" i="1" s="1"/>
  <c r="T1980" i="1"/>
  <c r="S1981" i="1"/>
  <c r="U1981" i="1" s="1"/>
  <c r="T1981" i="1"/>
  <c r="S1982" i="1"/>
  <c r="U1982" i="1" s="1"/>
  <c r="T1982" i="1"/>
  <c r="S1983" i="1"/>
  <c r="U1983" i="1" s="1"/>
  <c r="T1983" i="1"/>
  <c r="S1984" i="1"/>
  <c r="U1984" i="1" s="1"/>
  <c r="T1984" i="1"/>
  <c r="S1985" i="1"/>
  <c r="U1985" i="1" s="1"/>
  <c r="T1985" i="1"/>
  <c r="S1986" i="1"/>
  <c r="U1986" i="1" s="1"/>
  <c r="T1986" i="1"/>
  <c r="S1987" i="1"/>
  <c r="U1987" i="1" s="1"/>
  <c r="T1987" i="1"/>
  <c r="S1988" i="1"/>
  <c r="U1988" i="1" s="1"/>
  <c r="T1988" i="1"/>
  <c r="S1989" i="1"/>
  <c r="U1989" i="1" s="1"/>
  <c r="T1989" i="1"/>
  <c r="S1990" i="1"/>
  <c r="U1990" i="1" s="1"/>
  <c r="T1990" i="1"/>
  <c r="S1991" i="1"/>
  <c r="U1991" i="1" s="1"/>
  <c r="T1991" i="1"/>
  <c r="S1992" i="1"/>
  <c r="U1992" i="1" s="1"/>
  <c r="T1992" i="1"/>
  <c r="S1993" i="1"/>
  <c r="U1993" i="1" s="1"/>
  <c r="T1993" i="1"/>
  <c r="S1994" i="1"/>
  <c r="U1994" i="1" s="1"/>
  <c r="T1994" i="1"/>
  <c r="S1995" i="1"/>
  <c r="U1995" i="1" s="1"/>
  <c r="T1995" i="1"/>
  <c r="S1996" i="1"/>
  <c r="U1996" i="1" s="1"/>
  <c r="T1996" i="1"/>
  <c r="S1997" i="1"/>
  <c r="U1997" i="1" s="1"/>
  <c r="T1997" i="1"/>
  <c r="S1998" i="1"/>
  <c r="U1998" i="1" s="1"/>
  <c r="T1998" i="1"/>
  <c r="S1999" i="1"/>
  <c r="U1999" i="1" s="1"/>
  <c r="T1999" i="1"/>
  <c r="S2000" i="1"/>
  <c r="U2000" i="1" s="1"/>
  <c r="T2000" i="1"/>
  <c r="S2001" i="1"/>
  <c r="U2001" i="1" s="1"/>
  <c r="T2001" i="1"/>
  <c r="S2002" i="1"/>
  <c r="U2002" i="1" s="1"/>
  <c r="T2002" i="1"/>
  <c r="S2003" i="1"/>
  <c r="U2003" i="1" s="1"/>
  <c r="T2003" i="1"/>
  <c r="S2004" i="1"/>
  <c r="U2004" i="1" s="1"/>
  <c r="T2004" i="1"/>
  <c r="S2005" i="1"/>
  <c r="U2005" i="1" s="1"/>
  <c r="T2005" i="1"/>
  <c r="S2006" i="1"/>
  <c r="U2006" i="1" s="1"/>
  <c r="T2006" i="1"/>
  <c r="S2007" i="1"/>
  <c r="U2007" i="1" s="1"/>
  <c r="T2007" i="1"/>
  <c r="S2008" i="1"/>
  <c r="U2008" i="1" s="1"/>
  <c r="T2008" i="1"/>
  <c r="S2009" i="1"/>
  <c r="U2009" i="1" s="1"/>
  <c r="T2009" i="1"/>
  <c r="S2010" i="1"/>
  <c r="U2010" i="1" s="1"/>
  <c r="T2010" i="1"/>
  <c r="S2011" i="1"/>
  <c r="U2011" i="1" s="1"/>
  <c r="T2011" i="1"/>
  <c r="S2012" i="1"/>
  <c r="U2012" i="1" s="1"/>
  <c r="T2012" i="1"/>
  <c r="S2013" i="1"/>
  <c r="U2013" i="1" s="1"/>
  <c r="T2013" i="1"/>
  <c r="S2014" i="1"/>
  <c r="U2014" i="1" s="1"/>
  <c r="T2014" i="1"/>
  <c r="S2015" i="1"/>
  <c r="U2015" i="1" s="1"/>
  <c r="T2015" i="1"/>
  <c r="S2016" i="1"/>
  <c r="U2016" i="1" s="1"/>
  <c r="T2016" i="1"/>
  <c r="S2017" i="1"/>
  <c r="U2017" i="1" s="1"/>
  <c r="T2017" i="1"/>
  <c r="S2018" i="1"/>
  <c r="U2018" i="1" s="1"/>
  <c r="T2018" i="1"/>
  <c r="S2019" i="1"/>
  <c r="U2019" i="1" s="1"/>
  <c r="T2019" i="1"/>
  <c r="S2020" i="1"/>
  <c r="U2020" i="1" s="1"/>
  <c r="T2020" i="1"/>
  <c r="S2021" i="1"/>
  <c r="U2021" i="1" s="1"/>
  <c r="T2021" i="1"/>
  <c r="S2022" i="1"/>
  <c r="U2022" i="1" s="1"/>
  <c r="T2022" i="1"/>
  <c r="S2023" i="1"/>
  <c r="U2023" i="1" s="1"/>
  <c r="T2023" i="1"/>
  <c r="S2024" i="1"/>
  <c r="U2024" i="1" s="1"/>
  <c r="T2024" i="1"/>
  <c r="S2025" i="1"/>
  <c r="U2025" i="1" s="1"/>
  <c r="T2025" i="1"/>
  <c r="S2026" i="1"/>
  <c r="U2026" i="1" s="1"/>
  <c r="T2026" i="1"/>
  <c r="S2027" i="1"/>
  <c r="U2027" i="1" s="1"/>
  <c r="T2027" i="1"/>
  <c r="S2028" i="1"/>
  <c r="U2028" i="1" s="1"/>
  <c r="T2028" i="1"/>
  <c r="S2029" i="1"/>
  <c r="U2029" i="1" s="1"/>
  <c r="T2029" i="1"/>
  <c r="S2030" i="1"/>
  <c r="U2030" i="1" s="1"/>
  <c r="T2030" i="1"/>
  <c r="S2031" i="1"/>
  <c r="U2031" i="1" s="1"/>
  <c r="T2031" i="1"/>
  <c r="S2032" i="1"/>
  <c r="U2032" i="1" s="1"/>
  <c r="T2032" i="1"/>
  <c r="S2033" i="1"/>
  <c r="U2033" i="1" s="1"/>
  <c r="T2033" i="1"/>
  <c r="S2034" i="1"/>
  <c r="U2034" i="1" s="1"/>
  <c r="T2034" i="1"/>
  <c r="S2035" i="1"/>
  <c r="U2035" i="1" s="1"/>
  <c r="T2035" i="1"/>
  <c r="S2036" i="1"/>
  <c r="U2036" i="1" s="1"/>
  <c r="T2036" i="1"/>
  <c r="S2037" i="1"/>
  <c r="U2037" i="1" s="1"/>
  <c r="T2037" i="1"/>
  <c r="S2038" i="1"/>
  <c r="U2038" i="1" s="1"/>
  <c r="T2038" i="1"/>
  <c r="S2039" i="1"/>
  <c r="U2039" i="1" s="1"/>
  <c r="T2039" i="1"/>
  <c r="S2040" i="1"/>
  <c r="U2040" i="1" s="1"/>
  <c r="T2040" i="1"/>
  <c r="S2041" i="1"/>
  <c r="U2041" i="1" s="1"/>
  <c r="T2041" i="1"/>
  <c r="S2042" i="1"/>
  <c r="U2042" i="1" s="1"/>
  <c r="T2042" i="1"/>
  <c r="S2043" i="1"/>
  <c r="U2043" i="1" s="1"/>
  <c r="T2043" i="1"/>
  <c r="S2044" i="1"/>
  <c r="U2044" i="1" s="1"/>
  <c r="T2044" i="1"/>
  <c r="S2045" i="1"/>
  <c r="U2045" i="1" s="1"/>
  <c r="T2045" i="1"/>
  <c r="S2046" i="1"/>
  <c r="U2046" i="1" s="1"/>
  <c r="T2046" i="1"/>
  <c r="S2047" i="1"/>
  <c r="U2047" i="1" s="1"/>
  <c r="T2047" i="1"/>
  <c r="S2048" i="1"/>
  <c r="U2048" i="1" s="1"/>
  <c r="T2048" i="1"/>
  <c r="S2049" i="1"/>
  <c r="U2049" i="1" s="1"/>
  <c r="T2049" i="1"/>
  <c r="S2050" i="1"/>
  <c r="U2050" i="1" s="1"/>
  <c r="T2050" i="1"/>
  <c r="S2051" i="1"/>
  <c r="U2051" i="1" s="1"/>
  <c r="T2051" i="1"/>
  <c r="S2052" i="1"/>
  <c r="U2052" i="1" s="1"/>
  <c r="T2052" i="1"/>
  <c r="S2053" i="1"/>
  <c r="U2053" i="1" s="1"/>
  <c r="T2053" i="1"/>
  <c r="S2054" i="1"/>
  <c r="U2054" i="1" s="1"/>
  <c r="T2054" i="1"/>
  <c r="S2055" i="1"/>
  <c r="U2055" i="1" s="1"/>
  <c r="T2055" i="1"/>
  <c r="S2056" i="1"/>
  <c r="U2056" i="1" s="1"/>
  <c r="T2056" i="1"/>
  <c r="S2057" i="1"/>
  <c r="U2057" i="1" s="1"/>
  <c r="T2057" i="1"/>
  <c r="S2058" i="1"/>
  <c r="U2058" i="1" s="1"/>
  <c r="T2058" i="1"/>
  <c r="S2059" i="1"/>
  <c r="U2059" i="1" s="1"/>
  <c r="T2059" i="1"/>
  <c r="S2060" i="1"/>
  <c r="U2060" i="1" s="1"/>
  <c r="T2060" i="1"/>
  <c r="S2061" i="1"/>
  <c r="U2061" i="1" s="1"/>
  <c r="T2061" i="1"/>
  <c r="S2062" i="1"/>
  <c r="U2062" i="1" s="1"/>
  <c r="T2062" i="1"/>
  <c r="S2063" i="1"/>
  <c r="U2063" i="1" s="1"/>
  <c r="T2063" i="1"/>
  <c r="S2064" i="1"/>
  <c r="U2064" i="1" s="1"/>
  <c r="T2064" i="1"/>
  <c r="S2065" i="1"/>
  <c r="U2065" i="1" s="1"/>
  <c r="T2065" i="1"/>
  <c r="S2066" i="1"/>
  <c r="U2066" i="1" s="1"/>
  <c r="T2066" i="1"/>
  <c r="S2067" i="1"/>
  <c r="U2067" i="1" s="1"/>
  <c r="T2067" i="1"/>
  <c r="S2068" i="1"/>
  <c r="U2068" i="1" s="1"/>
  <c r="T2068" i="1"/>
  <c r="S2069" i="1"/>
  <c r="U2069" i="1" s="1"/>
  <c r="T2069" i="1"/>
  <c r="S2070" i="1"/>
  <c r="U2070" i="1" s="1"/>
  <c r="T2070" i="1"/>
  <c r="S2071" i="1"/>
  <c r="U2071" i="1" s="1"/>
  <c r="T2071" i="1"/>
  <c r="S2072" i="1"/>
  <c r="U2072" i="1" s="1"/>
  <c r="T2072" i="1"/>
  <c r="S2073" i="1"/>
  <c r="U2073" i="1" s="1"/>
  <c r="T2073" i="1"/>
  <c r="S2074" i="1"/>
  <c r="U2074" i="1" s="1"/>
  <c r="T2074" i="1"/>
  <c r="S2075" i="1"/>
  <c r="U2075" i="1" s="1"/>
  <c r="T2075" i="1"/>
  <c r="S2076" i="1"/>
  <c r="U2076" i="1" s="1"/>
  <c r="T2076" i="1"/>
  <c r="S2077" i="1"/>
  <c r="U2077" i="1" s="1"/>
  <c r="T2077" i="1"/>
  <c r="S2078" i="1"/>
  <c r="U2078" i="1" s="1"/>
  <c r="T2078" i="1"/>
  <c r="S2079" i="1"/>
  <c r="U2079" i="1" s="1"/>
  <c r="T2079" i="1"/>
  <c r="S2080" i="1"/>
  <c r="U2080" i="1" s="1"/>
  <c r="T2080" i="1"/>
  <c r="S2081" i="1"/>
  <c r="U2081" i="1" s="1"/>
  <c r="T2081" i="1"/>
  <c r="S2082" i="1"/>
  <c r="U2082" i="1" s="1"/>
  <c r="T2082" i="1"/>
  <c r="S2083" i="1"/>
  <c r="U2083" i="1" s="1"/>
  <c r="T2083" i="1"/>
  <c r="S2084" i="1"/>
  <c r="U2084" i="1" s="1"/>
  <c r="T2084" i="1"/>
  <c r="S2085" i="1"/>
  <c r="U2085" i="1" s="1"/>
  <c r="T2085" i="1"/>
  <c r="S2086" i="1"/>
  <c r="U2086" i="1" s="1"/>
  <c r="T2086" i="1"/>
  <c r="S2087" i="1"/>
  <c r="U2087" i="1" s="1"/>
  <c r="T2087" i="1"/>
  <c r="S2088" i="1"/>
  <c r="U2088" i="1" s="1"/>
  <c r="T2088" i="1"/>
  <c r="S2089" i="1"/>
  <c r="U2089" i="1" s="1"/>
  <c r="T2089" i="1"/>
  <c r="S2090" i="1"/>
  <c r="U2090" i="1" s="1"/>
  <c r="T2090" i="1"/>
  <c r="S2091" i="1"/>
  <c r="U2091" i="1" s="1"/>
  <c r="T2091" i="1"/>
  <c r="S2092" i="1"/>
  <c r="U2092" i="1" s="1"/>
  <c r="T2092" i="1"/>
  <c r="S2093" i="1"/>
  <c r="U2093" i="1" s="1"/>
  <c r="T2093" i="1"/>
  <c r="S2094" i="1"/>
  <c r="U2094" i="1" s="1"/>
  <c r="T2094" i="1"/>
  <c r="S2095" i="1"/>
  <c r="U2095" i="1" s="1"/>
  <c r="T2095" i="1"/>
  <c r="S2096" i="1"/>
  <c r="U2096" i="1" s="1"/>
  <c r="T2096" i="1"/>
  <c r="S2097" i="1"/>
  <c r="U2097" i="1" s="1"/>
  <c r="T2097" i="1"/>
  <c r="S2098" i="1"/>
  <c r="U2098" i="1" s="1"/>
  <c r="T2098" i="1"/>
  <c r="S2099" i="1"/>
  <c r="U2099" i="1" s="1"/>
  <c r="T2099" i="1"/>
  <c r="S2100" i="1"/>
  <c r="U2100" i="1" s="1"/>
  <c r="T2100" i="1"/>
  <c r="S2101" i="1"/>
  <c r="U2101" i="1" s="1"/>
  <c r="T2101" i="1"/>
  <c r="S2102" i="1"/>
  <c r="U2102" i="1" s="1"/>
  <c r="T2102" i="1"/>
  <c r="S2103" i="1"/>
  <c r="U2103" i="1" s="1"/>
  <c r="T2103" i="1"/>
  <c r="S2104" i="1"/>
  <c r="U2104" i="1" s="1"/>
  <c r="T2104" i="1"/>
  <c r="S2105" i="1"/>
  <c r="U2105" i="1" s="1"/>
  <c r="T2105" i="1"/>
  <c r="S2106" i="1"/>
  <c r="U2106" i="1" s="1"/>
  <c r="T2106" i="1"/>
  <c r="S2107" i="1"/>
  <c r="U2107" i="1" s="1"/>
  <c r="T2107" i="1"/>
  <c r="S2108" i="1"/>
  <c r="U2108" i="1" s="1"/>
  <c r="T2108" i="1"/>
  <c r="S2109" i="1"/>
  <c r="U2109" i="1" s="1"/>
  <c r="T2109" i="1"/>
  <c r="S2110" i="1"/>
  <c r="U2110" i="1" s="1"/>
  <c r="T2110" i="1"/>
  <c r="S2111" i="1"/>
  <c r="U2111" i="1" s="1"/>
  <c r="T2111" i="1"/>
  <c r="S2112" i="1"/>
  <c r="U2112" i="1" s="1"/>
  <c r="T2112" i="1"/>
  <c r="S2113" i="1"/>
  <c r="U2113" i="1" s="1"/>
  <c r="T2113" i="1"/>
  <c r="S2114" i="1"/>
  <c r="U2114" i="1" s="1"/>
  <c r="T2114" i="1"/>
  <c r="S2115" i="1"/>
  <c r="U2115" i="1" s="1"/>
  <c r="T2115" i="1"/>
  <c r="S2116" i="1"/>
  <c r="U2116" i="1" s="1"/>
  <c r="T2116" i="1"/>
  <c r="S2117" i="1"/>
  <c r="U2117" i="1" s="1"/>
  <c r="T2117" i="1"/>
  <c r="S2118" i="1"/>
  <c r="U2118" i="1" s="1"/>
  <c r="T2118" i="1"/>
  <c r="S2119" i="1"/>
  <c r="U2119" i="1" s="1"/>
  <c r="T2119" i="1"/>
  <c r="S2120" i="1"/>
  <c r="U2120" i="1" s="1"/>
  <c r="T2120" i="1"/>
  <c r="S2121" i="1"/>
  <c r="U2121" i="1" s="1"/>
  <c r="T2121" i="1"/>
  <c r="S2122" i="1"/>
  <c r="U2122" i="1" s="1"/>
  <c r="T2122" i="1"/>
  <c r="S2123" i="1"/>
  <c r="U2123" i="1" s="1"/>
  <c r="T2123" i="1"/>
  <c r="S2124" i="1"/>
  <c r="U2124" i="1" s="1"/>
  <c r="T2124" i="1"/>
  <c r="S2125" i="1"/>
  <c r="U2125" i="1" s="1"/>
  <c r="T2125" i="1"/>
  <c r="S2126" i="1"/>
  <c r="U2126" i="1" s="1"/>
  <c r="T2126" i="1"/>
  <c r="S2127" i="1"/>
  <c r="U2127" i="1" s="1"/>
  <c r="T2127" i="1"/>
  <c r="S2128" i="1"/>
  <c r="U2128" i="1" s="1"/>
  <c r="T2128" i="1"/>
  <c r="S2129" i="1"/>
  <c r="U2129" i="1" s="1"/>
  <c r="T2129" i="1"/>
  <c r="S2130" i="1"/>
  <c r="U2130" i="1" s="1"/>
  <c r="T2130" i="1"/>
  <c r="S2131" i="1"/>
  <c r="U2131" i="1" s="1"/>
  <c r="T2131" i="1"/>
  <c r="S2132" i="1"/>
  <c r="U2132" i="1" s="1"/>
  <c r="T2132" i="1"/>
  <c r="S2133" i="1"/>
  <c r="U2133" i="1" s="1"/>
  <c r="T2133" i="1"/>
  <c r="S2134" i="1"/>
  <c r="U2134" i="1" s="1"/>
  <c r="T2134" i="1"/>
  <c r="S2135" i="1"/>
  <c r="U2135" i="1" s="1"/>
  <c r="T2135" i="1"/>
  <c r="S2136" i="1"/>
  <c r="U2136" i="1" s="1"/>
  <c r="T2136" i="1"/>
  <c r="S2137" i="1"/>
  <c r="U2137" i="1" s="1"/>
  <c r="T2137" i="1"/>
  <c r="S2138" i="1"/>
  <c r="U2138" i="1" s="1"/>
  <c r="T2138" i="1"/>
  <c r="S2139" i="1"/>
  <c r="U2139" i="1" s="1"/>
  <c r="T2139" i="1"/>
  <c r="S2140" i="1"/>
  <c r="U2140" i="1" s="1"/>
  <c r="T2140" i="1"/>
  <c r="S2141" i="1"/>
  <c r="U2141" i="1" s="1"/>
  <c r="T2141" i="1"/>
  <c r="S2142" i="1"/>
  <c r="U2142" i="1" s="1"/>
  <c r="T2142" i="1"/>
  <c r="S2143" i="1"/>
  <c r="U2143" i="1" s="1"/>
  <c r="T2143" i="1"/>
  <c r="S2144" i="1"/>
  <c r="U2144" i="1" s="1"/>
  <c r="T2144" i="1"/>
  <c r="S2145" i="1"/>
  <c r="U2145" i="1" s="1"/>
  <c r="T2145" i="1"/>
  <c r="S2146" i="1"/>
  <c r="U2146" i="1" s="1"/>
  <c r="T2146" i="1"/>
  <c r="S2147" i="1"/>
  <c r="U2147" i="1" s="1"/>
  <c r="T2147" i="1"/>
  <c r="S2148" i="1"/>
  <c r="U2148" i="1" s="1"/>
  <c r="T2148" i="1"/>
  <c r="S2149" i="1"/>
  <c r="U2149" i="1" s="1"/>
  <c r="T2149" i="1"/>
  <c r="S2150" i="1"/>
  <c r="U2150" i="1" s="1"/>
  <c r="T2150" i="1"/>
  <c r="S2151" i="1"/>
  <c r="U2151" i="1" s="1"/>
  <c r="T2151" i="1"/>
  <c r="S2152" i="1"/>
  <c r="U2152" i="1" s="1"/>
  <c r="T2152" i="1"/>
  <c r="S2153" i="1"/>
  <c r="U2153" i="1" s="1"/>
  <c r="T2153" i="1"/>
  <c r="S2154" i="1"/>
  <c r="U2154" i="1" s="1"/>
  <c r="T2154" i="1"/>
  <c r="S2155" i="1"/>
  <c r="U2155" i="1" s="1"/>
  <c r="T2155" i="1"/>
  <c r="S2156" i="1"/>
  <c r="U2156" i="1" s="1"/>
  <c r="T2156" i="1"/>
  <c r="S2157" i="1"/>
  <c r="U2157" i="1" s="1"/>
  <c r="T2157" i="1"/>
  <c r="S2158" i="1"/>
  <c r="U2158" i="1" s="1"/>
  <c r="T2158" i="1"/>
  <c r="S2159" i="1"/>
  <c r="U2159" i="1" s="1"/>
  <c r="T2159" i="1"/>
  <c r="S2160" i="1"/>
  <c r="U2160" i="1" s="1"/>
  <c r="T2160" i="1"/>
  <c r="S2161" i="1"/>
  <c r="U2161" i="1" s="1"/>
  <c r="T2161" i="1"/>
  <c r="S2162" i="1"/>
  <c r="U2162" i="1" s="1"/>
  <c r="T2162" i="1"/>
  <c r="S2163" i="1"/>
  <c r="U2163" i="1" s="1"/>
  <c r="T2163" i="1"/>
  <c r="S2164" i="1"/>
  <c r="U2164" i="1" s="1"/>
  <c r="T2164" i="1"/>
  <c r="S2165" i="1"/>
  <c r="U2165" i="1" s="1"/>
  <c r="T2165" i="1"/>
  <c r="S2166" i="1"/>
  <c r="U2166" i="1" s="1"/>
  <c r="T2166" i="1"/>
  <c r="S2167" i="1"/>
  <c r="U2167" i="1" s="1"/>
  <c r="T2167" i="1"/>
  <c r="S2168" i="1"/>
  <c r="U2168" i="1" s="1"/>
  <c r="T2168" i="1"/>
  <c r="S2169" i="1"/>
  <c r="U2169" i="1" s="1"/>
  <c r="T2169" i="1"/>
  <c r="S2170" i="1"/>
  <c r="U2170" i="1" s="1"/>
  <c r="T2170" i="1"/>
  <c r="S2171" i="1"/>
  <c r="U2171" i="1" s="1"/>
  <c r="T2171" i="1"/>
  <c r="S2172" i="1"/>
  <c r="U2172" i="1" s="1"/>
  <c r="T2172" i="1"/>
  <c r="S2173" i="1"/>
  <c r="U2173" i="1" s="1"/>
  <c r="T2173" i="1"/>
  <c r="S2174" i="1"/>
  <c r="U2174" i="1" s="1"/>
  <c r="T2174" i="1"/>
  <c r="S2175" i="1"/>
  <c r="U2175" i="1" s="1"/>
  <c r="T2175" i="1"/>
  <c r="S2176" i="1"/>
  <c r="U2176" i="1" s="1"/>
  <c r="T2176" i="1"/>
  <c r="S2177" i="1"/>
  <c r="U2177" i="1" s="1"/>
  <c r="T2177" i="1"/>
  <c r="S2178" i="1"/>
  <c r="U2178" i="1" s="1"/>
  <c r="T2178" i="1"/>
  <c r="S2179" i="1"/>
  <c r="U2179" i="1" s="1"/>
  <c r="T2179" i="1"/>
  <c r="S2180" i="1"/>
  <c r="U2180" i="1" s="1"/>
  <c r="T2180" i="1"/>
  <c r="S2181" i="1"/>
  <c r="U2181" i="1" s="1"/>
  <c r="T2181" i="1"/>
  <c r="S2182" i="1"/>
  <c r="U2182" i="1" s="1"/>
  <c r="T2182" i="1"/>
  <c r="S2183" i="1"/>
  <c r="U2183" i="1" s="1"/>
  <c r="T2183" i="1"/>
  <c r="S2184" i="1"/>
  <c r="U2184" i="1" s="1"/>
  <c r="T2184" i="1"/>
  <c r="S2185" i="1"/>
  <c r="U2185" i="1" s="1"/>
  <c r="T2185" i="1"/>
  <c r="S2186" i="1"/>
  <c r="U2186" i="1" s="1"/>
  <c r="T2186" i="1"/>
  <c r="S2187" i="1"/>
  <c r="U2187" i="1" s="1"/>
  <c r="T2187" i="1"/>
  <c r="S2188" i="1"/>
  <c r="U2188" i="1" s="1"/>
  <c r="T2188" i="1"/>
  <c r="S2189" i="1"/>
  <c r="U2189" i="1" s="1"/>
  <c r="T2189" i="1"/>
  <c r="S2190" i="1"/>
  <c r="U2190" i="1" s="1"/>
  <c r="T2190" i="1"/>
  <c r="S2191" i="1"/>
  <c r="U2191" i="1" s="1"/>
  <c r="T2191" i="1"/>
  <c r="S2192" i="1"/>
  <c r="U2192" i="1" s="1"/>
  <c r="T2192" i="1"/>
  <c r="S2193" i="1"/>
  <c r="U2193" i="1" s="1"/>
  <c r="T2193" i="1"/>
  <c r="S2194" i="1"/>
  <c r="U2194" i="1" s="1"/>
  <c r="T2194" i="1"/>
  <c r="S2195" i="1"/>
  <c r="U2195" i="1" s="1"/>
  <c r="T2195" i="1"/>
  <c r="S2196" i="1"/>
  <c r="U2196" i="1" s="1"/>
  <c r="T2196" i="1"/>
  <c r="S2197" i="1"/>
  <c r="U2197" i="1" s="1"/>
  <c r="T2197" i="1"/>
  <c r="S2198" i="1"/>
  <c r="U2198" i="1" s="1"/>
  <c r="T2198" i="1"/>
  <c r="S2199" i="1"/>
  <c r="U2199" i="1" s="1"/>
  <c r="T2199" i="1"/>
  <c r="S2200" i="1"/>
  <c r="U2200" i="1" s="1"/>
  <c r="T2200" i="1"/>
  <c r="S2201" i="1"/>
  <c r="U2201" i="1" s="1"/>
  <c r="T2201" i="1"/>
  <c r="S2202" i="1"/>
  <c r="U2202" i="1" s="1"/>
  <c r="T2202" i="1"/>
  <c r="S2203" i="1"/>
  <c r="U2203" i="1" s="1"/>
  <c r="T2203" i="1"/>
  <c r="S2204" i="1"/>
  <c r="U2204" i="1" s="1"/>
  <c r="T2204" i="1"/>
  <c r="S2205" i="1"/>
  <c r="U2205" i="1" s="1"/>
  <c r="T2205" i="1"/>
  <c r="S2206" i="1"/>
  <c r="U2206" i="1" s="1"/>
  <c r="T2206" i="1"/>
  <c r="S2207" i="1"/>
  <c r="U2207" i="1" s="1"/>
  <c r="T2207" i="1"/>
  <c r="S2208" i="1"/>
  <c r="U2208" i="1" s="1"/>
  <c r="T2208" i="1"/>
  <c r="S2209" i="1"/>
  <c r="U2209" i="1" s="1"/>
  <c r="T2209" i="1"/>
  <c r="S2210" i="1"/>
  <c r="U2210" i="1" s="1"/>
  <c r="T2210" i="1"/>
  <c r="S2211" i="1"/>
  <c r="U2211" i="1" s="1"/>
  <c r="T2211" i="1"/>
  <c r="S2212" i="1"/>
  <c r="U2212" i="1" s="1"/>
  <c r="T2212" i="1"/>
  <c r="S2213" i="1"/>
  <c r="U2213" i="1" s="1"/>
  <c r="T2213" i="1"/>
  <c r="S2214" i="1"/>
  <c r="U2214" i="1" s="1"/>
  <c r="T2214" i="1"/>
  <c r="S2215" i="1"/>
  <c r="U2215" i="1" s="1"/>
  <c r="T2215" i="1"/>
  <c r="S2216" i="1"/>
  <c r="U2216" i="1" s="1"/>
  <c r="T2216" i="1"/>
  <c r="S2217" i="1"/>
  <c r="U2217" i="1" s="1"/>
  <c r="T2217" i="1"/>
  <c r="S2218" i="1"/>
  <c r="U2218" i="1" s="1"/>
  <c r="T2218" i="1"/>
  <c r="S2219" i="1"/>
  <c r="U2219" i="1" s="1"/>
  <c r="T2219" i="1"/>
  <c r="S2220" i="1"/>
  <c r="U2220" i="1" s="1"/>
  <c r="T2220" i="1"/>
  <c r="S2221" i="1"/>
  <c r="U2221" i="1" s="1"/>
  <c r="T2221" i="1"/>
  <c r="S2222" i="1"/>
  <c r="U2222" i="1" s="1"/>
  <c r="T2222" i="1"/>
  <c r="S2223" i="1"/>
  <c r="U2223" i="1" s="1"/>
  <c r="T2223" i="1"/>
  <c r="S2224" i="1"/>
  <c r="U2224" i="1" s="1"/>
  <c r="T2224" i="1"/>
  <c r="S2225" i="1"/>
  <c r="U2225" i="1" s="1"/>
  <c r="T2225" i="1"/>
  <c r="S2226" i="1"/>
  <c r="U2226" i="1" s="1"/>
  <c r="T2226" i="1"/>
  <c r="S2227" i="1"/>
  <c r="U2227" i="1" s="1"/>
  <c r="T2227" i="1"/>
  <c r="S2228" i="1"/>
  <c r="U2228" i="1" s="1"/>
  <c r="T2228" i="1"/>
  <c r="S2229" i="1"/>
  <c r="U2229" i="1" s="1"/>
  <c r="T2229" i="1"/>
  <c r="S2230" i="1"/>
  <c r="U2230" i="1" s="1"/>
  <c r="T2230" i="1"/>
  <c r="S2231" i="1"/>
  <c r="U2231" i="1" s="1"/>
  <c r="T2231" i="1"/>
  <c r="S2232" i="1"/>
  <c r="U2232" i="1" s="1"/>
  <c r="T2232" i="1"/>
  <c r="S2233" i="1"/>
  <c r="U2233" i="1" s="1"/>
  <c r="T2233" i="1"/>
  <c r="S2234" i="1"/>
  <c r="U2234" i="1" s="1"/>
  <c r="T2234" i="1"/>
  <c r="S2235" i="1"/>
  <c r="U2235" i="1" s="1"/>
  <c r="T2235" i="1"/>
  <c r="S2236" i="1"/>
  <c r="U2236" i="1" s="1"/>
  <c r="T2236" i="1"/>
  <c r="S2237" i="1"/>
  <c r="U2237" i="1" s="1"/>
  <c r="T2237" i="1"/>
  <c r="S2238" i="1"/>
  <c r="U2238" i="1" s="1"/>
  <c r="T2238" i="1"/>
  <c r="S2239" i="1"/>
  <c r="U2239" i="1" s="1"/>
  <c r="T2239" i="1"/>
  <c r="S2240" i="1"/>
  <c r="U2240" i="1" s="1"/>
  <c r="T2240" i="1"/>
  <c r="S2241" i="1"/>
  <c r="U2241" i="1" s="1"/>
  <c r="T2241" i="1"/>
  <c r="S2242" i="1"/>
  <c r="U2242" i="1" s="1"/>
  <c r="T2242" i="1"/>
  <c r="S2243" i="1"/>
  <c r="U2243" i="1" s="1"/>
  <c r="T2243" i="1"/>
  <c r="S2244" i="1"/>
  <c r="U2244" i="1" s="1"/>
  <c r="T2244" i="1"/>
  <c r="S2245" i="1"/>
  <c r="U2245" i="1" s="1"/>
  <c r="T2245" i="1"/>
  <c r="S2246" i="1"/>
  <c r="U2246" i="1" s="1"/>
  <c r="T2246" i="1"/>
  <c r="S2247" i="1"/>
  <c r="U2247" i="1" s="1"/>
  <c r="T2247" i="1"/>
  <c r="S2248" i="1"/>
  <c r="U2248" i="1" s="1"/>
  <c r="T2248" i="1"/>
  <c r="S2249" i="1"/>
  <c r="U2249" i="1" s="1"/>
  <c r="T2249" i="1"/>
  <c r="S2250" i="1"/>
  <c r="U2250" i="1" s="1"/>
  <c r="T2250" i="1"/>
  <c r="S2251" i="1"/>
  <c r="U2251" i="1" s="1"/>
  <c r="T2251" i="1"/>
  <c r="S2252" i="1"/>
  <c r="U2252" i="1" s="1"/>
  <c r="T2252" i="1"/>
  <c r="S2253" i="1"/>
  <c r="U2253" i="1" s="1"/>
  <c r="T2253" i="1"/>
  <c r="S2254" i="1"/>
  <c r="U2254" i="1" s="1"/>
  <c r="T2254" i="1"/>
  <c r="S2255" i="1"/>
  <c r="U2255" i="1" s="1"/>
  <c r="T2255" i="1"/>
  <c r="S2256" i="1"/>
  <c r="U2256" i="1" s="1"/>
  <c r="T2256" i="1"/>
  <c r="S2257" i="1"/>
  <c r="U2257" i="1" s="1"/>
  <c r="T2257" i="1"/>
  <c r="S2258" i="1"/>
  <c r="U2258" i="1" s="1"/>
  <c r="T2258" i="1"/>
  <c r="S2259" i="1"/>
  <c r="U2259" i="1" s="1"/>
  <c r="T2259" i="1"/>
  <c r="S2260" i="1"/>
  <c r="U2260" i="1" s="1"/>
  <c r="T2260" i="1"/>
  <c r="S2261" i="1"/>
  <c r="U2261" i="1" s="1"/>
  <c r="T2261" i="1"/>
  <c r="S2262" i="1"/>
  <c r="U2262" i="1" s="1"/>
  <c r="T2262" i="1"/>
  <c r="S2263" i="1"/>
  <c r="U2263" i="1" s="1"/>
  <c r="T2263" i="1"/>
  <c r="S2264" i="1"/>
  <c r="U2264" i="1" s="1"/>
  <c r="T2264" i="1"/>
  <c r="S2265" i="1"/>
  <c r="U2265" i="1" s="1"/>
  <c r="T2265" i="1"/>
  <c r="S2266" i="1"/>
  <c r="U2266" i="1" s="1"/>
  <c r="T2266" i="1"/>
  <c r="S2267" i="1"/>
  <c r="U2267" i="1" s="1"/>
  <c r="T2267" i="1"/>
  <c r="S2268" i="1"/>
  <c r="U2268" i="1" s="1"/>
  <c r="T2268" i="1"/>
  <c r="S2269" i="1"/>
  <c r="U2269" i="1" s="1"/>
  <c r="T2269" i="1"/>
  <c r="S2270" i="1"/>
  <c r="U2270" i="1" s="1"/>
  <c r="T2270" i="1"/>
  <c r="S2271" i="1"/>
  <c r="U2271" i="1" s="1"/>
  <c r="T2271" i="1"/>
  <c r="S2272" i="1"/>
  <c r="U2272" i="1" s="1"/>
  <c r="T2272" i="1"/>
  <c r="S2273" i="1"/>
  <c r="U2273" i="1" s="1"/>
  <c r="T2273" i="1"/>
  <c r="S2274" i="1"/>
  <c r="U2274" i="1" s="1"/>
  <c r="T2274" i="1"/>
  <c r="S2275" i="1"/>
  <c r="U2275" i="1" s="1"/>
  <c r="T2275" i="1"/>
  <c r="S2276" i="1"/>
  <c r="U2276" i="1" s="1"/>
  <c r="T2276" i="1"/>
  <c r="S2277" i="1"/>
  <c r="U2277" i="1" s="1"/>
  <c r="T2277" i="1"/>
  <c r="S2278" i="1"/>
  <c r="U2278" i="1" s="1"/>
  <c r="T2278" i="1"/>
  <c r="S2279" i="1"/>
  <c r="U2279" i="1" s="1"/>
  <c r="T2279" i="1"/>
  <c r="S2280" i="1"/>
  <c r="U2280" i="1" s="1"/>
  <c r="T2280" i="1"/>
  <c r="S2281" i="1"/>
  <c r="U2281" i="1" s="1"/>
  <c r="T2281" i="1"/>
  <c r="S2282" i="1"/>
  <c r="U2282" i="1" s="1"/>
  <c r="T2282" i="1"/>
  <c r="S2283" i="1"/>
  <c r="U2283" i="1" s="1"/>
  <c r="T2283" i="1"/>
  <c r="S2284" i="1"/>
  <c r="U2284" i="1" s="1"/>
  <c r="T2284" i="1"/>
  <c r="S2285" i="1"/>
  <c r="U2285" i="1" s="1"/>
  <c r="T2285" i="1"/>
  <c r="S2286" i="1"/>
  <c r="U2286" i="1" s="1"/>
  <c r="T2286" i="1"/>
  <c r="S2287" i="1"/>
  <c r="U2287" i="1" s="1"/>
  <c r="T2287" i="1"/>
  <c r="S2288" i="1"/>
  <c r="U2288" i="1" s="1"/>
  <c r="T2288" i="1"/>
  <c r="S2289" i="1"/>
  <c r="U2289" i="1" s="1"/>
  <c r="T2289" i="1"/>
  <c r="S2290" i="1"/>
  <c r="U2290" i="1" s="1"/>
  <c r="T2290" i="1"/>
  <c r="S2291" i="1"/>
  <c r="U2291" i="1" s="1"/>
  <c r="T2291" i="1"/>
  <c r="S2292" i="1"/>
  <c r="U2292" i="1" s="1"/>
  <c r="T2292" i="1"/>
  <c r="S2293" i="1"/>
  <c r="U2293" i="1" s="1"/>
  <c r="T2293" i="1"/>
  <c r="S2294" i="1"/>
  <c r="U2294" i="1" s="1"/>
  <c r="T2294" i="1"/>
  <c r="S2295" i="1"/>
  <c r="U2295" i="1" s="1"/>
  <c r="T2295" i="1"/>
  <c r="S2296" i="1"/>
  <c r="U2296" i="1" s="1"/>
  <c r="T2296" i="1"/>
  <c r="S2297" i="1"/>
  <c r="U2297" i="1" s="1"/>
  <c r="T2297" i="1"/>
  <c r="S2298" i="1"/>
  <c r="U2298" i="1" s="1"/>
  <c r="T2298" i="1"/>
  <c r="S2299" i="1"/>
  <c r="U2299" i="1" s="1"/>
  <c r="T2299" i="1"/>
  <c r="S2300" i="1"/>
  <c r="U2300" i="1" s="1"/>
  <c r="T2300" i="1"/>
  <c r="S2301" i="1"/>
  <c r="U2301" i="1" s="1"/>
  <c r="T2301" i="1"/>
  <c r="S2302" i="1"/>
  <c r="U2302" i="1" s="1"/>
  <c r="T2302" i="1"/>
  <c r="S2303" i="1"/>
  <c r="U2303" i="1" s="1"/>
  <c r="T2303" i="1"/>
  <c r="S2304" i="1"/>
  <c r="U2304" i="1" s="1"/>
  <c r="T2304" i="1"/>
  <c r="S2305" i="1"/>
  <c r="U2305" i="1" s="1"/>
  <c r="T2305" i="1"/>
  <c r="S2306" i="1"/>
  <c r="U2306" i="1" s="1"/>
  <c r="T2306" i="1"/>
  <c r="S2307" i="1"/>
  <c r="U2307" i="1" s="1"/>
  <c r="T2307" i="1"/>
  <c r="S2308" i="1"/>
  <c r="U2308" i="1" s="1"/>
  <c r="T2308" i="1"/>
  <c r="S2309" i="1"/>
  <c r="U2309" i="1" s="1"/>
  <c r="T2309" i="1"/>
  <c r="S2310" i="1"/>
  <c r="U2310" i="1" s="1"/>
  <c r="T2310" i="1"/>
  <c r="S2311" i="1"/>
  <c r="U2311" i="1" s="1"/>
  <c r="T2311" i="1"/>
  <c r="S2312" i="1"/>
  <c r="U2312" i="1" s="1"/>
  <c r="T2312" i="1"/>
  <c r="S2313" i="1"/>
  <c r="U2313" i="1" s="1"/>
  <c r="T2313" i="1"/>
  <c r="S2314" i="1"/>
  <c r="U2314" i="1" s="1"/>
  <c r="T2314" i="1"/>
  <c r="S2315" i="1"/>
  <c r="U2315" i="1" s="1"/>
  <c r="T2315" i="1"/>
  <c r="S2316" i="1"/>
  <c r="U2316" i="1" s="1"/>
  <c r="T2316" i="1"/>
  <c r="S2317" i="1"/>
  <c r="U2317" i="1" s="1"/>
  <c r="T2317" i="1"/>
  <c r="S2318" i="1"/>
  <c r="U2318" i="1" s="1"/>
  <c r="T2318" i="1"/>
  <c r="S2319" i="1"/>
  <c r="U2319" i="1" s="1"/>
  <c r="T2319" i="1"/>
  <c r="S2320" i="1"/>
  <c r="U2320" i="1" s="1"/>
  <c r="T2320" i="1"/>
  <c r="S2321" i="1"/>
  <c r="U2321" i="1" s="1"/>
  <c r="T2321" i="1"/>
  <c r="S2322" i="1"/>
  <c r="U2322" i="1" s="1"/>
  <c r="T2322" i="1"/>
  <c r="S2323" i="1"/>
  <c r="U2323" i="1" s="1"/>
  <c r="T2323" i="1"/>
  <c r="S2324" i="1"/>
  <c r="U2324" i="1" s="1"/>
  <c r="T2324" i="1"/>
  <c r="S2325" i="1"/>
  <c r="U2325" i="1" s="1"/>
  <c r="T2325" i="1"/>
  <c r="S2326" i="1"/>
  <c r="U2326" i="1" s="1"/>
  <c r="T2326" i="1"/>
  <c r="S2327" i="1"/>
  <c r="U2327" i="1" s="1"/>
  <c r="T2327" i="1"/>
  <c r="S2328" i="1"/>
  <c r="U2328" i="1" s="1"/>
  <c r="T2328" i="1"/>
  <c r="S2329" i="1"/>
  <c r="U2329" i="1" s="1"/>
  <c r="T2329" i="1"/>
  <c r="S2330" i="1"/>
  <c r="U2330" i="1" s="1"/>
  <c r="T2330" i="1"/>
  <c r="S2331" i="1"/>
  <c r="U2331" i="1" s="1"/>
  <c r="T2331" i="1"/>
  <c r="S2332" i="1"/>
  <c r="U2332" i="1" s="1"/>
  <c r="T2332" i="1"/>
  <c r="S2333" i="1"/>
  <c r="U2333" i="1" s="1"/>
  <c r="T2333" i="1"/>
  <c r="S2334" i="1"/>
  <c r="U2334" i="1" s="1"/>
  <c r="T2334" i="1"/>
  <c r="S2335" i="1"/>
  <c r="U2335" i="1" s="1"/>
  <c r="T2335" i="1"/>
  <c r="S2336" i="1"/>
  <c r="U2336" i="1" s="1"/>
  <c r="T2336" i="1"/>
  <c r="S2337" i="1"/>
  <c r="U2337" i="1" s="1"/>
  <c r="T2337" i="1"/>
  <c r="S2338" i="1"/>
  <c r="U2338" i="1" s="1"/>
  <c r="T2338" i="1"/>
  <c r="S2339" i="1"/>
  <c r="U2339" i="1" s="1"/>
  <c r="T2339" i="1"/>
  <c r="S2340" i="1"/>
  <c r="U2340" i="1" s="1"/>
  <c r="T2340" i="1"/>
  <c r="S2341" i="1"/>
  <c r="U2341" i="1" s="1"/>
  <c r="T2341" i="1"/>
  <c r="S2342" i="1"/>
  <c r="U2342" i="1" s="1"/>
  <c r="T2342" i="1"/>
  <c r="S2343" i="1"/>
  <c r="U2343" i="1" s="1"/>
  <c r="T2343" i="1"/>
  <c r="S2344" i="1"/>
  <c r="U2344" i="1" s="1"/>
  <c r="T2344" i="1"/>
  <c r="S2345" i="1"/>
  <c r="U2345" i="1" s="1"/>
  <c r="T2345" i="1"/>
  <c r="S2346" i="1"/>
  <c r="U2346" i="1" s="1"/>
  <c r="T2346" i="1"/>
  <c r="S2347" i="1"/>
  <c r="U2347" i="1" s="1"/>
  <c r="T2347" i="1"/>
  <c r="S2348" i="1"/>
  <c r="U2348" i="1" s="1"/>
  <c r="T2348" i="1"/>
  <c r="S2349" i="1"/>
  <c r="U2349" i="1" s="1"/>
  <c r="T2349" i="1"/>
  <c r="S2350" i="1"/>
  <c r="U2350" i="1" s="1"/>
  <c r="T2350" i="1"/>
  <c r="S2351" i="1"/>
  <c r="U2351" i="1" s="1"/>
  <c r="T2351" i="1"/>
  <c r="S2352" i="1"/>
  <c r="U2352" i="1" s="1"/>
  <c r="T2352" i="1"/>
  <c r="S2353" i="1"/>
  <c r="U2353" i="1" s="1"/>
  <c r="T2353" i="1"/>
  <c r="S2354" i="1"/>
  <c r="U2354" i="1" s="1"/>
  <c r="T2354" i="1"/>
  <c r="S2355" i="1"/>
  <c r="U2355" i="1" s="1"/>
  <c r="T2355" i="1"/>
  <c r="S2356" i="1"/>
  <c r="U2356" i="1" s="1"/>
  <c r="T2356" i="1"/>
  <c r="S2357" i="1"/>
  <c r="U2357" i="1" s="1"/>
  <c r="T2357" i="1"/>
  <c r="S2358" i="1"/>
  <c r="U2358" i="1" s="1"/>
  <c r="T2358" i="1"/>
  <c r="S2359" i="1"/>
  <c r="U2359" i="1" s="1"/>
  <c r="T2359" i="1"/>
  <c r="S2360" i="1"/>
  <c r="U2360" i="1" s="1"/>
  <c r="T2360" i="1"/>
  <c r="S2361" i="1"/>
  <c r="U2361" i="1" s="1"/>
  <c r="T2361" i="1"/>
  <c r="S2362" i="1"/>
  <c r="U2362" i="1" s="1"/>
  <c r="T2362" i="1"/>
  <c r="S2363" i="1"/>
  <c r="U2363" i="1" s="1"/>
  <c r="T2363" i="1"/>
  <c r="S2364" i="1"/>
  <c r="U2364" i="1" s="1"/>
  <c r="T2364" i="1"/>
  <c r="S2365" i="1"/>
  <c r="U2365" i="1" s="1"/>
  <c r="T2365" i="1"/>
  <c r="S2366" i="1"/>
  <c r="U2366" i="1" s="1"/>
  <c r="T2366" i="1"/>
  <c r="S2367" i="1"/>
  <c r="U2367" i="1" s="1"/>
  <c r="T2367" i="1"/>
  <c r="S2368" i="1"/>
  <c r="U2368" i="1" s="1"/>
  <c r="T2368" i="1"/>
  <c r="S2369" i="1"/>
  <c r="U2369" i="1" s="1"/>
  <c r="T2369" i="1"/>
  <c r="S2370" i="1"/>
  <c r="U2370" i="1" s="1"/>
  <c r="T2370" i="1"/>
  <c r="S2371" i="1"/>
  <c r="U2371" i="1" s="1"/>
  <c r="T2371" i="1"/>
  <c r="S2372" i="1"/>
  <c r="U2372" i="1" s="1"/>
  <c r="T2372" i="1"/>
  <c r="S2373" i="1"/>
  <c r="U2373" i="1" s="1"/>
  <c r="T2373" i="1"/>
  <c r="S2374" i="1"/>
  <c r="U2374" i="1" s="1"/>
  <c r="T2374" i="1"/>
  <c r="S2375" i="1"/>
  <c r="U2375" i="1" s="1"/>
  <c r="T2375" i="1"/>
  <c r="S2376" i="1"/>
  <c r="U2376" i="1" s="1"/>
  <c r="T2376" i="1"/>
  <c r="S2377" i="1"/>
  <c r="U2377" i="1" s="1"/>
  <c r="T2377" i="1"/>
  <c r="S2378" i="1"/>
  <c r="U2378" i="1" s="1"/>
  <c r="T2378" i="1"/>
  <c r="S2379" i="1"/>
  <c r="U2379" i="1" s="1"/>
  <c r="T2379" i="1"/>
  <c r="S2380" i="1"/>
  <c r="U2380" i="1" s="1"/>
  <c r="T2380" i="1"/>
  <c r="S2381" i="1"/>
  <c r="U2381" i="1" s="1"/>
  <c r="T2381" i="1"/>
  <c r="S2382" i="1"/>
  <c r="U2382" i="1" s="1"/>
  <c r="T2382" i="1"/>
  <c r="S2383" i="1"/>
  <c r="U2383" i="1" s="1"/>
  <c r="T2383" i="1"/>
  <c r="S2384" i="1"/>
  <c r="U2384" i="1" s="1"/>
  <c r="T2384" i="1"/>
  <c r="S2385" i="1"/>
  <c r="U2385" i="1" s="1"/>
  <c r="T2385" i="1"/>
  <c r="S2386" i="1"/>
  <c r="U2386" i="1" s="1"/>
  <c r="T2386" i="1"/>
  <c r="S2387" i="1"/>
  <c r="U2387" i="1" s="1"/>
  <c r="T2387" i="1"/>
  <c r="S2388" i="1"/>
  <c r="U2388" i="1" s="1"/>
  <c r="T2388" i="1"/>
  <c r="S2389" i="1"/>
  <c r="U2389" i="1" s="1"/>
  <c r="T2389" i="1"/>
  <c r="S2390" i="1"/>
  <c r="U2390" i="1" s="1"/>
  <c r="T2390" i="1"/>
  <c r="S2391" i="1"/>
  <c r="U2391" i="1" s="1"/>
  <c r="T2391" i="1"/>
  <c r="S2392" i="1"/>
  <c r="U2392" i="1" s="1"/>
  <c r="T2392" i="1"/>
  <c r="S2393" i="1"/>
  <c r="U2393" i="1" s="1"/>
  <c r="T2393" i="1"/>
  <c r="S2394" i="1"/>
  <c r="U2394" i="1" s="1"/>
  <c r="T2394" i="1"/>
  <c r="S2395" i="1"/>
  <c r="U2395" i="1" s="1"/>
  <c r="T2395" i="1"/>
  <c r="S2396" i="1"/>
  <c r="U2396" i="1" s="1"/>
  <c r="T2396" i="1"/>
  <c r="S2397" i="1"/>
  <c r="U2397" i="1" s="1"/>
  <c r="T2397" i="1"/>
  <c r="S2398" i="1"/>
  <c r="U2398" i="1" s="1"/>
  <c r="T2398" i="1"/>
  <c r="S2399" i="1"/>
  <c r="U2399" i="1" s="1"/>
  <c r="T2399" i="1"/>
  <c r="S2400" i="1"/>
  <c r="U2400" i="1" s="1"/>
  <c r="T2400" i="1"/>
  <c r="S2401" i="1"/>
  <c r="U2401" i="1" s="1"/>
  <c r="T2401" i="1"/>
  <c r="S2402" i="1"/>
  <c r="U2402" i="1" s="1"/>
  <c r="T2402" i="1"/>
  <c r="S2403" i="1"/>
  <c r="U2403" i="1" s="1"/>
  <c r="T2403" i="1"/>
  <c r="S2404" i="1"/>
  <c r="U2404" i="1" s="1"/>
  <c r="T2404" i="1"/>
  <c r="S2405" i="1"/>
  <c r="U2405" i="1" s="1"/>
  <c r="T2405" i="1"/>
  <c r="S2406" i="1"/>
  <c r="U2406" i="1" s="1"/>
  <c r="T2406" i="1"/>
  <c r="S2407" i="1"/>
  <c r="U2407" i="1" s="1"/>
  <c r="T2407" i="1"/>
  <c r="S2408" i="1"/>
  <c r="U2408" i="1" s="1"/>
  <c r="T2408" i="1"/>
  <c r="S2409" i="1"/>
  <c r="U2409" i="1" s="1"/>
  <c r="T2409" i="1"/>
  <c r="S2410" i="1"/>
  <c r="U2410" i="1" s="1"/>
  <c r="T2410" i="1"/>
  <c r="S2411" i="1"/>
  <c r="U2411" i="1" s="1"/>
  <c r="T2411" i="1"/>
  <c r="S2412" i="1"/>
  <c r="U2412" i="1" s="1"/>
  <c r="T2412" i="1"/>
  <c r="S2413" i="1"/>
  <c r="U2413" i="1" s="1"/>
  <c r="T2413" i="1"/>
  <c r="S2414" i="1"/>
  <c r="U2414" i="1" s="1"/>
  <c r="T2414" i="1"/>
  <c r="S2415" i="1"/>
  <c r="U2415" i="1" s="1"/>
  <c r="T2415" i="1"/>
  <c r="S2416" i="1"/>
  <c r="U2416" i="1" s="1"/>
  <c r="T2416" i="1"/>
  <c r="S2417" i="1"/>
  <c r="U2417" i="1" s="1"/>
  <c r="T2417" i="1"/>
  <c r="S2418" i="1"/>
  <c r="U2418" i="1" s="1"/>
  <c r="T2418" i="1"/>
  <c r="S2419" i="1"/>
  <c r="U2419" i="1" s="1"/>
  <c r="T2419" i="1"/>
  <c r="S2420" i="1"/>
  <c r="U2420" i="1" s="1"/>
  <c r="T2420" i="1"/>
  <c r="S2421" i="1"/>
  <c r="U2421" i="1" s="1"/>
  <c r="T2421" i="1"/>
  <c r="S2422" i="1"/>
  <c r="U2422" i="1" s="1"/>
  <c r="T2422" i="1"/>
  <c r="S2423" i="1"/>
  <c r="U2423" i="1" s="1"/>
  <c r="T2423" i="1"/>
  <c r="S2424" i="1"/>
  <c r="U2424" i="1" s="1"/>
  <c r="T2424" i="1"/>
  <c r="S2425" i="1"/>
  <c r="U2425" i="1" s="1"/>
  <c r="T2425" i="1"/>
  <c r="S2426" i="1"/>
  <c r="U2426" i="1" s="1"/>
  <c r="T2426" i="1"/>
  <c r="S2427" i="1"/>
  <c r="U2427" i="1" s="1"/>
  <c r="T2427" i="1"/>
  <c r="S2428" i="1"/>
  <c r="U2428" i="1" s="1"/>
  <c r="T2428" i="1"/>
  <c r="S2429" i="1"/>
  <c r="U2429" i="1" s="1"/>
  <c r="T2429" i="1"/>
  <c r="S2430" i="1"/>
  <c r="U2430" i="1" s="1"/>
  <c r="T2430" i="1"/>
  <c r="S2431" i="1"/>
  <c r="U2431" i="1" s="1"/>
  <c r="T2431" i="1"/>
  <c r="S2432" i="1"/>
  <c r="U2432" i="1" s="1"/>
  <c r="T2432" i="1"/>
  <c r="S2433" i="1"/>
  <c r="U2433" i="1" s="1"/>
  <c r="T2433" i="1"/>
  <c r="S2434" i="1"/>
  <c r="U2434" i="1" s="1"/>
  <c r="T2434" i="1"/>
  <c r="S2435" i="1"/>
  <c r="U2435" i="1" s="1"/>
  <c r="T2435" i="1"/>
  <c r="S2436" i="1"/>
  <c r="U2436" i="1" s="1"/>
  <c r="T2436" i="1"/>
  <c r="S2437" i="1"/>
  <c r="U2437" i="1" s="1"/>
  <c r="T2437" i="1"/>
  <c r="S2438" i="1"/>
  <c r="U2438" i="1" s="1"/>
  <c r="T2438" i="1"/>
  <c r="S2439" i="1"/>
  <c r="U2439" i="1" s="1"/>
  <c r="T2439" i="1"/>
  <c r="S2440" i="1"/>
  <c r="U2440" i="1" s="1"/>
  <c r="T2440" i="1"/>
  <c r="S2441" i="1"/>
  <c r="U2441" i="1" s="1"/>
  <c r="T2441" i="1"/>
  <c r="S2442" i="1"/>
  <c r="U2442" i="1" s="1"/>
  <c r="T2442" i="1"/>
  <c r="S2443" i="1"/>
  <c r="U2443" i="1" s="1"/>
  <c r="T2443" i="1"/>
  <c r="S2444" i="1"/>
  <c r="U2444" i="1" s="1"/>
  <c r="T2444" i="1"/>
  <c r="S2445" i="1"/>
  <c r="U2445" i="1" s="1"/>
  <c r="T2445" i="1"/>
  <c r="S2446" i="1"/>
  <c r="U2446" i="1" s="1"/>
  <c r="T2446" i="1"/>
  <c r="S2447" i="1"/>
  <c r="U2447" i="1" s="1"/>
  <c r="T2447" i="1"/>
  <c r="S2448" i="1"/>
  <c r="U2448" i="1" s="1"/>
  <c r="T2448" i="1"/>
  <c r="S2449" i="1"/>
  <c r="U2449" i="1" s="1"/>
  <c r="T2449" i="1"/>
  <c r="S2450" i="1"/>
  <c r="U2450" i="1" s="1"/>
  <c r="T2450" i="1"/>
  <c r="S2451" i="1"/>
  <c r="U2451" i="1" s="1"/>
  <c r="T2451" i="1"/>
  <c r="S2452" i="1"/>
  <c r="U2452" i="1" s="1"/>
  <c r="T2452" i="1"/>
  <c r="S2453" i="1"/>
  <c r="U2453" i="1" s="1"/>
  <c r="T2453" i="1"/>
  <c r="S2454" i="1"/>
  <c r="U2454" i="1" s="1"/>
  <c r="T2454" i="1"/>
  <c r="S2455" i="1"/>
  <c r="U2455" i="1" s="1"/>
  <c r="T2455" i="1"/>
  <c r="S2456" i="1"/>
  <c r="U2456" i="1" s="1"/>
  <c r="T2456" i="1"/>
  <c r="S2457" i="1"/>
  <c r="U2457" i="1" s="1"/>
  <c r="T2457" i="1"/>
  <c r="S2458" i="1"/>
  <c r="U2458" i="1" s="1"/>
  <c r="T2458" i="1"/>
  <c r="S2459" i="1"/>
  <c r="U2459" i="1" s="1"/>
  <c r="T2459" i="1"/>
  <c r="S2460" i="1"/>
  <c r="U2460" i="1" s="1"/>
  <c r="T2460" i="1"/>
  <c r="S2461" i="1"/>
  <c r="U2461" i="1" s="1"/>
  <c r="T2461" i="1"/>
  <c r="S2462" i="1"/>
  <c r="U2462" i="1" s="1"/>
  <c r="T2462" i="1"/>
  <c r="S2463" i="1"/>
  <c r="U2463" i="1" s="1"/>
  <c r="T2463" i="1"/>
  <c r="S2464" i="1"/>
  <c r="U2464" i="1" s="1"/>
  <c r="T2464" i="1"/>
  <c r="S2465" i="1"/>
  <c r="U2465" i="1" s="1"/>
  <c r="T2465" i="1"/>
  <c r="S2466" i="1"/>
  <c r="U2466" i="1" s="1"/>
  <c r="T2466" i="1"/>
  <c r="S2467" i="1"/>
  <c r="U2467" i="1" s="1"/>
  <c r="T2467" i="1"/>
  <c r="S2468" i="1"/>
  <c r="U2468" i="1" s="1"/>
  <c r="T2468" i="1"/>
  <c r="S2469" i="1"/>
  <c r="U2469" i="1" s="1"/>
  <c r="T2469" i="1"/>
  <c r="S2470" i="1"/>
  <c r="U2470" i="1" s="1"/>
  <c r="T2470" i="1"/>
  <c r="S2471" i="1"/>
  <c r="U2471" i="1" s="1"/>
  <c r="T2471" i="1"/>
  <c r="S2472" i="1"/>
  <c r="U2472" i="1" s="1"/>
  <c r="T2472" i="1"/>
  <c r="S2473" i="1"/>
  <c r="U2473" i="1" s="1"/>
  <c r="T2473" i="1"/>
  <c r="S2474" i="1"/>
  <c r="U2474" i="1" s="1"/>
  <c r="T2474" i="1"/>
  <c r="S2475" i="1"/>
  <c r="U2475" i="1" s="1"/>
  <c r="T2475" i="1"/>
  <c r="S2476" i="1"/>
  <c r="U2476" i="1" s="1"/>
  <c r="T2476" i="1"/>
  <c r="S2477" i="1"/>
  <c r="U2477" i="1" s="1"/>
  <c r="T2477" i="1"/>
  <c r="S2478" i="1"/>
  <c r="U2478" i="1" s="1"/>
  <c r="T2478" i="1"/>
  <c r="S2479" i="1"/>
  <c r="U2479" i="1" s="1"/>
  <c r="T2479" i="1"/>
  <c r="S2480" i="1"/>
  <c r="U2480" i="1" s="1"/>
  <c r="T2480" i="1"/>
  <c r="S2481" i="1"/>
  <c r="U2481" i="1" s="1"/>
  <c r="T2481" i="1"/>
  <c r="S2482" i="1"/>
  <c r="U2482" i="1" s="1"/>
  <c r="T2482" i="1"/>
  <c r="S2483" i="1"/>
  <c r="U2483" i="1" s="1"/>
  <c r="T2483" i="1"/>
  <c r="S2484" i="1"/>
  <c r="U2484" i="1" s="1"/>
  <c r="T2484" i="1"/>
  <c r="S2485" i="1"/>
  <c r="U2485" i="1" s="1"/>
  <c r="T2485" i="1"/>
  <c r="S2486" i="1"/>
  <c r="U2486" i="1" s="1"/>
  <c r="T2486" i="1"/>
  <c r="S2487" i="1"/>
  <c r="U2487" i="1" s="1"/>
  <c r="T2487" i="1"/>
  <c r="S2488" i="1"/>
  <c r="U2488" i="1" s="1"/>
  <c r="T2488" i="1"/>
  <c r="S2489" i="1"/>
  <c r="U2489" i="1" s="1"/>
  <c r="T2489" i="1"/>
  <c r="S2490" i="1"/>
  <c r="U2490" i="1" s="1"/>
  <c r="T2490" i="1"/>
  <c r="S2491" i="1"/>
  <c r="U2491" i="1" s="1"/>
  <c r="T2491" i="1"/>
  <c r="S2492" i="1"/>
  <c r="U2492" i="1" s="1"/>
  <c r="T2492" i="1"/>
  <c r="S2493" i="1"/>
  <c r="U2493" i="1" s="1"/>
  <c r="T2493" i="1"/>
  <c r="S2494" i="1"/>
  <c r="U2494" i="1" s="1"/>
  <c r="T2494" i="1"/>
  <c r="S2495" i="1"/>
  <c r="U2495" i="1" s="1"/>
  <c r="T2495" i="1"/>
  <c r="S2496" i="1"/>
  <c r="U2496" i="1" s="1"/>
  <c r="T2496" i="1"/>
  <c r="S2497" i="1"/>
  <c r="U2497" i="1" s="1"/>
  <c r="T2497" i="1"/>
  <c r="S2498" i="1"/>
  <c r="U2498" i="1" s="1"/>
  <c r="T2498" i="1"/>
  <c r="S2499" i="1"/>
  <c r="U2499" i="1" s="1"/>
  <c r="T2499" i="1"/>
  <c r="S2500" i="1"/>
  <c r="U2500" i="1" s="1"/>
  <c r="T2500" i="1"/>
  <c r="S2501" i="1"/>
  <c r="U2501" i="1" s="1"/>
  <c r="T2501" i="1"/>
  <c r="S2502" i="1"/>
  <c r="U2502" i="1" s="1"/>
  <c r="T2502" i="1"/>
  <c r="S2503" i="1"/>
  <c r="U2503" i="1" s="1"/>
  <c r="T2503" i="1"/>
  <c r="S2504" i="1"/>
  <c r="U2504" i="1" s="1"/>
  <c r="T2504" i="1"/>
  <c r="S2505" i="1"/>
  <c r="U2505" i="1" s="1"/>
  <c r="T2505" i="1"/>
  <c r="S2506" i="1"/>
  <c r="U2506" i="1" s="1"/>
  <c r="T2506" i="1"/>
  <c r="S2507" i="1"/>
  <c r="U2507" i="1" s="1"/>
  <c r="T2507" i="1"/>
  <c r="S2508" i="1"/>
  <c r="U2508" i="1" s="1"/>
  <c r="T2508" i="1"/>
  <c r="S2509" i="1"/>
  <c r="U2509" i="1" s="1"/>
  <c r="T2509" i="1"/>
  <c r="S2510" i="1"/>
  <c r="U2510" i="1" s="1"/>
  <c r="T2510" i="1"/>
  <c r="S2511" i="1"/>
  <c r="U2511" i="1" s="1"/>
  <c r="T2511" i="1"/>
  <c r="S2512" i="1"/>
  <c r="U2512" i="1" s="1"/>
  <c r="T2512" i="1"/>
  <c r="S2513" i="1"/>
  <c r="U2513" i="1" s="1"/>
  <c r="T2513" i="1"/>
  <c r="S2514" i="1"/>
  <c r="U2514" i="1" s="1"/>
  <c r="T2514" i="1"/>
  <c r="S2515" i="1"/>
  <c r="U2515" i="1" s="1"/>
  <c r="T2515" i="1"/>
  <c r="S2516" i="1"/>
  <c r="U2516" i="1" s="1"/>
  <c r="T2516" i="1"/>
  <c r="S2517" i="1"/>
  <c r="U2517" i="1" s="1"/>
  <c r="T2517" i="1"/>
  <c r="S2518" i="1"/>
  <c r="U2518" i="1" s="1"/>
  <c r="T2518" i="1"/>
  <c r="S2519" i="1"/>
  <c r="U2519" i="1" s="1"/>
  <c r="T2519" i="1"/>
  <c r="S2520" i="1"/>
  <c r="U2520" i="1" s="1"/>
  <c r="T2520" i="1"/>
  <c r="S2521" i="1"/>
  <c r="U2521" i="1" s="1"/>
  <c r="T2521" i="1"/>
  <c r="S2522" i="1"/>
  <c r="U2522" i="1" s="1"/>
  <c r="T2522" i="1"/>
  <c r="S2523" i="1"/>
  <c r="U2523" i="1" s="1"/>
  <c r="T2523" i="1"/>
  <c r="S2524" i="1"/>
  <c r="U2524" i="1" s="1"/>
  <c r="T2524" i="1"/>
  <c r="S2525" i="1"/>
  <c r="U2525" i="1" s="1"/>
  <c r="T2525" i="1"/>
  <c r="S2526" i="1"/>
  <c r="U2526" i="1" s="1"/>
  <c r="T2526" i="1"/>
  <c r="S2527" i="1"/>
  <c r="U2527" i="1" s="1"/>
  <c r="T2527" i="1"/>
  <c r="S2528" i="1"/>
  <c r="U2528" i="1" s="1"/>
  <c r="T2528" i="1"/>
  <c r="S2529" i="1"/>
  <c r="U2529" i="1" s="1"/>
  <c r="T2529" i="1"/>
  <c r="S2530" i="1"/>
  <c r="U2530" i="1" s="1"/>
  <c r="T2530" i="1"/>
  <c r="S2531" i="1"/>
  <c r="U2531" i="1" s="1"/>
  <c r="T2531" i="1"/>
  <c r="S2532" i="1"/>
  <c r="U2532" i="1" s="1"/>
  <c r="T2532" i="1"/>
  <c r="S2533" i="1"/>
  <c r="U2533" i="1" s="1"/>
  <c r="T2533" i="1"/>
  <c r="S2534" i="1"/>
  <c r="U2534" i="1" s="1"/>
  <c r="T2534" i="1"/>
  <c r="S2535" i="1"/>
  <c r="U2535" i="1" s="1"/>
  <c r="T2535" i="1"/>
  <c r="S2536" i="1"/>
  <c r="U2536" i="1" s="1"/>
  <c r="T2536" i="1"/>
  <c r="S2537" i="1"/>
  <c r="U2537" i="1" s="1"/>
  <c r="T2537" i="1"/>
  <c r="S2538" i="1"/>
  <c r="U2538" i="1" s="1"/>
  <c r="T2538" i="1"/>
  <c r="S2539" i="1"/>
  <c r="U2539" i="1" s="1"/>
  <c r="T2539" i="1"/>
  <c r="S2540" i="1"/>
  <c r="U2540" i="1" s="1"/>
  <c r="T2540" i="1"/>
  <c r="S2541" i="1"/>
  <c r="U2541" i="1" s="1"/>
  <c r="T2541" i="1"/>
  <c r="S2542" i="1"/>
  <c r="U2542" i="1" s="1"/>
  <c r="T2542" i="1"/>
  <c r="S2543" i="1"/>
  <c r="U2543" i="1" s="1"/>
  <c r="T2543" i="1"/>
  <c r="S2544" i="1"/>
  <c r="U2544" i="1" s="1"/>
  <c r="T2544" i="1"/>
  <c r="S2545" i="1"/>
  <c r="U2545" i="1" s="1"/>
  <c r="T2545" i="1"/>
  <c r="S2546" i="1"/>
  <c r="U2546" i="1" s="1"/>
  <c r="T2546" i="1"/>
  <c r="S2547" i="1"/>
  <c r="U2547" i="1" s="1"/>
  <c r="T2547" i="1"/>
  <c r="S2548" i="1"/>
  <c r="U2548" i="1" s="1"/>
  <c r="T2548" i="1"/>
  <c r="S2549" i="1"/>
  <c r="U2549" i="1" s="1"/>
  <c r="T2549" i="1"/>
  <c r="S2550" i="1"/>
  <c r="U2550" i="1" s="1"/>
  <c r="T2550" i="1"/>
  <c r="S2551" i="1"/>
  <c r="U2551" i="1" s="1"/>
  <c r="T2551" i="1"/>
  <c r="S2552" i="1"/>
  <c r="U2552" i="1" s="1"/>
  <c r="T2552" i="1"/>
  <c r="S2553" i="1"/>
  <c r="U2553" i="1" s="1"/>
  <c r="T2553" i="1"/>
  <c r="S2554" i="1"/>
  <c r="U2554" i="1" s="1"/>
  <c r="T2554" i="1"/>
  <c r="S2555" i="1"/>
  <c r="U2555" i="1" s="1"/>
  <c r="T2555" i="1"/>
  <c r="S2556" i="1"/>
  <c r="U2556" i="1" s="1"/>
  <c r="T2556" i="1"/>
  <c r="S2557" i="1"/>
  <c r="U2557" i="1" s="1"/>
  <c r="T2557" i="1"/>
  <c r="S2558" i="1"/>
  <c r="U2558" i="1" s="1"/>
  <c r="T2558" i="1"/>
  <c r="S2559" i="1"/>
  <c r="U2559" i="1" s="1"/>
  <c r="T2559" i="1"/>
  <c r="S2560" i="1"/>
  <c r="U2560" i="1" s="1"/>
  <c r="T2560" i="1"/>
  <c r="S2561" i="1"/>
  <c r="U2561" i="1" s="1"/>
  <c r="T2561" i="1"/>
  <c r="S2562" i="1"/>
  <c r="U2562" i="1" s="1"/>
  <c r="T2562" i="1"/>
  <c r="S2563" i="1"/>
  <c r="U2563" i="1" s="1"/>
  <c r="T2563" i="1"/>
  <c r="S2564" i="1"/>
  <c r="U2564" i="1" s="1"/>
  <c r="T2564" i="1"/>
  <c r="S2565" i="1"/>
  <c r="U2565" i="1" s="1"/>
  <c r="T2565" i="1"/>
  <c r="S2566" i="1"/>
  <c r="U2566" i="1" s="1"/>
  <c r="T2566" i="1"/>
  <c r="S2567" i="1"/>
  <c r="U2567" i="1" s="1"/>
  <c r="T2567" i="1"/>
  <c r="S2568" i="1"/>
  <c r="U2568" i="1" s="1"/>
  <c r="T2568" i="1"/>
  <c r="S2569" i="1"/>
  <c r="U2569" i="1" s="1"/>
  <c r="T2569" i="1"/>
  <c r="S2570" i="1"/>
  <c r="U2570" i="1" s="1"/>
  <c r="T2570" i="1"/>
  <c r="S2571" i="1"/>
  <c r="U2571" i="1" s="1"/>
  <c r="T2571" i="1"/>
  <c r="S2572" i="1"/>
  <c r="U2572" i="1" s="1"/>
  <c r="T2572" i="1"/>
  <c r="S2573" i="1"/>
  <c r="U2573" i="1" s="1"/>
  <c r="T2573" i="1"/>
  <c r="S2574" i="1"/>
  <c r="U2574" i="1" s="1"/>
  <c r="T2574" i="1"/>
  <c r="S2575" i="1"/>
  <c r="U2575" i="1" s="1"/>
  <c r="T2575" i="1"/>
  <c r="S2576" i="1"/>
  <c r="U2576" i="1" s="1"/>
  <c r="T2576" i="1"/>
  <c r="S2577" i="1"/>
  <c r="U2577" i="1" s="1"/>
  <c r="T2577" i="1"/>
  <c r="S2578" i="1"/>
  <c r="U2578" i="1" s="1"/>
  <c r="T2578" i="1"/>
  <c r="S2579" i="1"/>
  <c r="U2579" i="1" s="1"/>
  <c r="T2579" i="1"/>
  <c r="S2580" i="1"/>
  <c r="U2580" i="1" s="1"/>
  <c r="T2580" i="1"/>
  <c r="S2581" i="1"/>
  <c r="U2581" i="1" s="1"/>
  <c r="T2581" i="1"/>
  <c r="S2582" i="1"/>
  <c r="U2582" i="1" s="1"/>
  <c r="T2582" i="1"/>
  <c r="S2583" i="1"/>
  <c r="U2583" i="1" s="1"/>
  <c r="T2583" i="1"/>
  <c r="S2584" i="1"/>
  <c r="U2584" i="1" s="1"/>
  <c r="T2584" i="1"/>
  <c r="S2585" i="1"/>
  <c r="U2585" i="1" s="1"/>
  <c r="T2585" i="1"/>
  <c r="S2586" i="1"/>
  <c r="U2586" i="1" s="1"/>
  <c r="T2586" i="1"/>
  <c r="S2587" i="1"/>
  <c r="U2587" i="1" s="1"/>
  <c r="T2587" i="1"/>
  <c r="S2588" i="1"/>
  <c r="U2588" i="1" s="1"/>
  <c r="T2588" i="1"/>
  <c r="S2589" i="1"/>
  <c r="U2589" i="1" s="1"/>
  <c r="T2589" i="1"/>
  <c r="S2590" i="1"/>
  <c r="U2590" i="1" s="1"/>
  <c r="T2590" i="1"/>
  <c r="S2591" i="1"/>
  <c r="U2591" i="1" s="1"/>
  <c r="T2591" i="1"/>
  <c r="S2592" i="1"/>
  <c r="U2592" i="1" s="1"/>
  <c r="T2592" i="1"/>
  <c r="S2593" i="1"/>
  <c r="U2593" i="1" s="1"/>
  <c r="T2593" i="1"/>
  <c r="S2594" i="1"/>
  <c r="U2594" i="1" s="1"/>
  <c r="T2594" i="1"/>
  <c r="S2595" i="1"/>
  <c r="U2595" i="1" s="1"/>
  <c r="T2595" i="1"/>
  <c r="S2596" i="1"/>
  <c r="U2596" i="1" s="1"/>
  <c r="T2596" i="1"/>
  <c r="S2597" i="1"/>
  <c r="U2597" i="1" s="1"/>
  <c r="T2597" i="1"/>
  <c r="S2598" i="1"/>
  <c r="U2598" i="1" s="1"/>
  <c r="T2598" i="1"/>
  <c r="S2599" i="1"/>
  <c r="U2599" i="1" s="1"/>
  <c r="T2599" i="1"/>
  <c r="S2600" i="1"/>
  <c r="U2600" i="1" s="1"/>
  <c r="T2600" i="1"/>
  <c r="S2601" i="1"/>
  <c r="U2601" i="1" s="1"/>
  <c r="T2601" i="1"/>
  <c r="S2602" i="1"/>
  <c r="U2602" i="1" s="1"/>
  <c r="T2602" i="1"/>
  <c r="S2603" i="1"/>
  <c r="U2603" i="1" s="1"/>
  <c r="T2603" i="1"/>
  <c r="S2604" i="1"/>
  <c r="U2604" i="1" s="1"/>
  <c r="T2604" i="1"/>
  <c r="S2605" i="1"/>
  <c r="U2605" i="1" s="1"/>
  <c r="T2605" i="1"/>
  <c r="S2606" i="1"/>
  <c r="U2606" i="1" s="1"/>
  <c r="T2606" i="1"/>
  <c r="S2607" i="1"/>
  <c r="U2607" i="1" s="1"/>
  <c r="T2607" i="1"/>
  <c r="S2608" i="1"/>
  <c r="U2608" i="1" s="1"/>
  <c r="T2608" i="1"/>
  <c r="S2609" i="1"/>
  <c r="U2609" i="1" s="1"/>
  <c r="T2609" i="1"/>
  <c r="S2610" i="1"/>
  <c r="U2610" i="1" s="1"/>
  <c r="T2610" i="1"/>
  <c r="S2611" i="1"/>
  <c r="U2611" i="1" s="1"/>
  <c r="T2611" i="1"/>
  <c r="S2612" i="1"/>
  <c r="U2612" i="1" s="1"/>
  <c r="T2612" i="1"/>
  <c r="S2613" i="1"/>
  <c r="U2613" i="1" s="1"/>
  <c r="T2613" i="1"/>
  <c r="S2614" i="1"/>
  <c r="U2614" i="1" s="1"/>
  <c r="T2614" i="1"/>
  <c r="S2615" i="1"/>
  <c r="U2615" i="1" s="1"/>
  <c r="T2615" i="1"/>
  <c r="S2616" i="1"/>
  <c r="U2616" i="1" s="1"/>
  <c r="T2616" i="1"/>
  <c r="S2617" i="1"/>
  <c r="U2617" i="1" s="1"/>
  <c r="T2617" i="1"/>
  <c r="S2618" i="1"/>
  <c r="U2618" i="1" s="1"/>
  <c r="T2618" i="1"/>
  <c r="S2619" i="1"/>
  <c r="U2619" i="1" s="1"/>
  <c r="T2619" i="1"/>
  <c r="S2620" i="1"/>
  <c r="U2620" i="1" s="1"/>
  <c r="T2620" i="1"/>
  <c r="S2621" i="1"/>
  <c r="U2621" i="1" s="1"/>
  <c r="T2621" i="1"/>
  <c r="S2622" i="1"/>
  <c r="U2622" i="1" s="1"/>
  <c r="T2622" i="1"/>
  <c r="S2623" i="1"/>
  <c r="U2623" i="1" s="1"/>
  <c r="T2623" i="1"/>
  <c r="S2624" i="1"/>
  <c r="U2624" i="1" s="1"/>
  <c r="T2624" i="1"/>
  <c r="S2625" i="1"/>
  <c r="U2625" i="1" s="1"/>
  <c r="T2625" i="1"/>
  <c r="S2626" i="1"/>
  <c r="U2626" i="1" s="1"/>
  <c r="T2626" i="1"/>
  <c r="S2627" i="1"/>
  <c r="U2627" i="1" s="1"/>
  <c r="T2627" i="1"/>
  <c r="S2628" i="1"/>
  <c r="U2628" i="1" s="1"/>
  <c r="T2628" i="1"/>
  <c r="S2629" i="1"/>
  <c r="U2629" i="1" s="1"/>
  <c r="T2629" i="1"/>
  <c r="S2630" i="1"/>
  <c r="U2630" i="1" s="1"/>
  <c r="T2630" i="1"/>
  <c r="S2631" i="1"/>
  <c r="U2631" i="1" s="1"/>
  <c r="T2631" i="1"/>
  <c r="S2632" i="1"/>
  <c r="U2632" i="1" s="1"/>
  <c r="T2632" i="1"/>
  <c r="S2633" i="1"/>
  <c r="U2633" i="1" s="1"/>
  <c r="T2633" i="1"/>
  <c r="S2634" i="1"/>
  <c r="U2634" i="1" s="1"/>
  <c r="T2634" i="1"/>
  <c r="S2635" i="1"/>
  <c r="U2635" i="1" s="1"/>
  <c r="T2635" i="1"/>
  <c r="S2636" i="1"/>
  <c r="U2636" i="1" s="1"/>
  <c r="T2636" i="1"/>
  <c r="S2637" i="1"/>
  <c r="U2637" i="1" s="1"/>
  <c r="T2637" i="1"/>
  <c r="S2638" i="1"/>
  <c r="U2638" i="1" s="1"/>
  <c r="T2638" i="1"/>
  <c r="S2639" i="1"/>
  <c r="U2639" i="1" s="1"/>
  <c r="T2639" i="1"/>
  <c r="S2640" i="1"/>
  <c r="U2640" i="1" s="1"/>
  <c r="T2640" i="1"/>
  <c r="S2641" i="1"/>
  <c r="U2641" i="1" s="1"/>
  <c r="T2641" i="1"/>
  <c r="S2642" i="1"/>
  <c r="U2642" i="1" s="1"/>
  <c r="T2642" i="1"/>
  <c r="S2643" i="1"/>
  <c r="U2643" i="1" s="1"/>
  <c r="T2643" i="1"/>
  <c r="S2644" i="1"/>
  <c r="U2644" i="1" s="1"/>
  <c r="T2644" i="1"/>
  <c r="S2645" i="1"/>
  <c r="U2645" i="1" s="1"/>
  <c r="T2645" i="1"/>
  <c r="S2646" i="1"/>
  <c r="U2646" i="1" s="1"/>
  <c r="T2646" i="1"/>
  <c r="S2647" i="1"/>
  <c r="U2647" i="1" s="1"/>
  <c r="T2647" i="1"/>
  <c r="S2648" i="1"/>
  <c r="U2648" i="1" s="1"/>
  <c r="T2648" i="1"/>
  <c r="S2649" i="1"/>
  <c r="U2649" i="1" s="1"/>
  <c r="T2649" i="1"/>
  <c r="S2650" i="1"/>
  <c r="U2650" i="1" s="1"/>
  <c r="T2650" i="1"/>
  <c r="S2651" i="1"/>
  <c r="U2651" i="1" s="1"/>
  <c r="T2651" i="1"/>
  <c r="S2652" i="1"/>
  <c r="U2652" i="1" s="1"/>
  <c r="T2652" i="1"/>
  <c r="S2653" i="1"/>
  <c r="U2653" i="1" s="1"/>
  <c r="T2653" i="1"/>
  <c r="S2654" i="1"/>
  <c r="U2654" i="1" s="1"/>
  <c r="T2654" i="1"/>
  <c r="S2655" i="1"/>
  <c r="U2655" i="1" s="1"/>
  <c r="T2655" i="1"/>
  <c r="S2656" i="1"/>
  <c r="U2656" i="1" s="1"/>
  <c r="T2656" i="1"/>
  <c r="S2657" i="1"/>
  <c r="U2657" i="1" s="1"/>
  <c r="T2657" i="1"/>
  <c r="S2658" i="1"/>
  <c r="U2658" i="1" s="1"/>
  <c r="T2658" i="1"/>
  <c r="S2659" i="1"/>
  <c r="U2659" i="1" s="1"/>
  <c r="T2659" i="1"/>
  <c r="S2660" i="1"/>
  <c r="U2660" i="1" s="1"/>
  <c r="T2660" i="1"/>
  <c r="S2661" i="1"/>
  <c r="U2661" i="1" s="1"/>
  <c r="T2661" i="1"/>
  <c r="S2662" i="1"/>
  <c r="U2662" i="1" s="1"/>
  <c r="T2662" i="1"/>
  <c r="S2663" i="1"/>
  <c r="U2663" i="1" s="1"/>
  <c r="T2663" i="1"/>
  <c r="S2664" i="1"/>
  <c r="U2664" i="1" s="1"/>
  <c r="T2664" i="1"/>
  <c r="S2665" i="1"/>
  <c r="U2665" i="1" s="1"/>
  <c r="T2665" i="1"/>
  <c r="S2666" i="1"/>
  <c r="U2666" i="1" s="1"/>
  <c r="T2666" i="1"/>
  <c r="S2667" i="1"/>
  <c r="U2667" i="1" s="1"/>
  <c r="T2667" i="1"/>
  <c r="S2668" i="1"/>
  <c r="U2668" i="1" s="1"/>
  <c r="T2668" i="1"/>
  <c r="S2669" i="1"/>
  <c r="U2669" i="1" s="1"/>
  <c r="T2669" i="1"/>
  <c r="S2670" i="1"/>
  <c r="U2670" i="1" s="1"/>
  <c r="T2670" i="1"/>
  <c r="S2671" i="1"/>
  <c r="U2671" i="1" s="1"/>
  <c r="T2671" i="1"/>
  <c r="S2672" i="1"/>
  <c r="U2672" i="1" s="1"/>
  <c r="T2672" i="1"/>
  <c r="S2673" i="1"/>
  <c r="U2673" i="1" s="1"/>
  <c r="T2673" i="1"/>
  <c r="S2674" i="1"/>
  <c r="U2674" i="1" s="1"/>
  <c r="T2674" i="1"/>
  <c r="S2675" i="1"/>
  <c r="U2675" i="1" s="1"/>
  <c r="T2675" i="1"/>
  <c r="S2676" i="1"/>
  <c r="U2676" i="1" s="1"/>
  <c r="T2676" i="1"/>
  <c r="S2677" i="1"/>
  <c r="U2677" i="1" s="1"/>
  <c r="T2677" i="1"/>
  <c r="S2678" i="1"/>
  <c r="U2678" i="1" s="1"/>
  <c r="T2678" i="1"/>
  <c r="S2679" i="1"/>
  <c r="U2679" i="1" s="1"/>
  <c r="T2679" i="1"/>
  <c r="S2680" i="1"/>
  <c r="U2680" i="1" s="1"/>
  <c r="T2680" i="1"/>
  <c r="S2681" i="1"/>
  <c r="U2681" i="1" s="1"/>
  <c r="T2681" i="1"/>
  <c r="S2682" i="1"/>
  <c r="U2682" i="1" s="1"/>
  <c r="T2682" i="1"/>
  <c r="S2683" i="1"/>
  <c r="U2683" i="1" s="1"/>
  <c r="T2683" i="1"/>
  <c r="S2684" i="1"/>
  <c r="U2684" i="1" s="1"/>
  <c r="T2684" i="1"/>
  <c r="S2685" i="1"/>
  <c r="U2685" i="1" s="1"/>
  <c r="T2685" i="1"/>
  <c r="S2686" i="1"/>
  <c r="U2686" i="1" s="1"/>
  <c r="T2686" i="1"/>
  <c r="S2687" i="1"/>
  <c r="U2687" i="1" s="1"/>
  <c r="T2687" i="1"/>
  <c r="S2688" i="1"/>
  <c r="U2688" i="1" s="1"/>
  <c r="T2688" i="1"/>
  <c r="S2689" i="1"/>
  <c r="U2689" i="1" s="1"/>
  <c r="T2689" i="1"/>
  <c r="S2690" i="1"/>
  <c r="U2690" i="1" s="1"/>
  <c r="T2690" i="1"/>
  <c r="S2691" i="1"/>
  <c r="U2691" i="1" s="1"/>
  <c r="T2691" i="1"/>
  <c r="S2692" i="1"/>
  <c r="U2692" i="1" s="1"/>
  <c r="T2692" i="1"/>
  <c r="S2693" i="1"/>
  <c r="U2693" i="1" s="1"/>
  <c r="T2693" i="1"/>
  <c r="S2694" i="1"/>
  <c r="U2694" i="1" s="1"/>
  <c r="T2694" i="1"/>
  <c r="S2695" i="1"/>
  <c r="U2695" i="1" s="1"/>
  <c r="T2695" i="1"/>
  <c r="S2696" i="1"/>
  <c r="U2696" i="1" s="1"/>
  <c r="T2696" i="1"/>
  <c r="S2697" i="1"/>
  <c r="U2697" i="1" s="1"/>
  <c r="T2697" i="1"/>
  <c r="S2698" i="1"/>
  <c r="U2698" i="1" s="1"/>
  <c r="T2698" i="1"/>
  <c r="S2699" i="1"/>
  <c r="U2699" i="1" s="1"/>
  <c r="T2699" i="1"/>
  <c r="S2700" i="1"/>
  <c r="U2700" i="1" s="1"/>
  <c r="T2700" i="1"/>
  <c r="S2701" i="1"/>
  <c r="U2701" i="1" s="1"/>
  <c r="T2701" i="1"/>
  <c r="S2702" i="1"/>
  <c r="U2702" i="1" s="1"/>
  <c r="T2702" i="1"/>
  <c r="S2703" i="1"/>
  <c r="U2703" i="1" s="1"/>
  <c r="T2703" i="1"/>
  <c r="S2704" i="1"/>
  <c r="U2704" i="1" s="1"/>
  <c r="T2704" i="1"/>
  <c r="S2705" i="1"/>
  <c r="U2705" i="1" s="1"/>
  <c r="T2705" i="1"/>
  <c r="S2706" i="1"/>
  <c r="U2706" i="1" s="1"/>
  <c r="T2706" i="1"/>
  <c r="S2707" i="1"/>
  <c r="U2707" i="1" s="1"/>
  <c r="T2707" i="1"/>
  <c r="S2708" i="1"/>
  <c r="U2708" i="1" s="1"/>
  <c r="T2708" i="1"/>
  <c r="S2709" i="1"/>
  <c r="U2709" i="1" s="1"/>
  <c r="T2709" i="1"/>
  <c r="S2710" i="1"/>
  <c r="U2710" i="1" s="1"/>
  <c r="T2710" i="1"/>
  <c r="S2711" i="1"/>
  <c r="U2711" i="1" s="1"/>
  <c r="T2711" i="1"/>
  <c r="S2712" i="1"/>
  <c r="U2712" i="1" s="1"/>
  <c r="T2712" i="1"/>
  <c r="S2713" i="1"/>
  <c r="U2713" i="1" s="1"/>
  <c r="T2713" i="1"/>
  <c r="S2714" i="1"/>
  <c r="U2714" i="1" s="1"/>
  <c r="T2714" i="1"/>
  <c r="S2715" i="1"/>
  <c r="U2715" i="1" s="1"/>
  <c r="T2715" i="1"/>
  <c r="S2716" i="1"/>
  <c r="U2716" i="1" s="1"/>
  <c r="T2716" i="1"/>
  <c r="S2717" i="1"/>
  <c r="U2717" i="1" s="1"/>
  <c r="T2717" i="1"/>
  <c r="S2718" i="1"/>
  <c r="U2718" i="1" s="1"/>
  <c r="T2718" i="1"/>
  <c r="S2719" i="1"/>
  <c r="U2719" i="1" s="1"/>
  <c r="T2719" i="1"/>
  <c r="S2720" i="1"/>
  <c r="U2720" i="1" s="1"/>
  <c r="T2720" i="1"/>
  <c r="S2721" i="1"/>
  <c r="U2721" i="1" s="1"/>
  <c r="T2721" i="1"/>
  <c r="S2722" i="1"/>
  <c r="U2722" i="1" s="1"/>
  <c r="T2722" i="1"/>
  <c r="S2723" i="1"/>
  <c r="U2723" i="1" s="1"/>
  <c r="T2723" i="1"/>
  <c r="S2724" i="1"/>
  <c r="U2724" i="1" s="1"/>
  <c r="T2724" i="1"/>
  <c r="S2725" i="1"/>
  <c r="U2725" i="1" s="1"/>
  <c r="T2725" i="1"/>
  <c r="S2726" i="1"/>
  <c r="U2726" i="1" s="1"/>
  <c r="T2726" i="1"/>
  <c r="S2727" i="1"/>
  <c r="U2727" i="1" s="1"/>
  <c r="T2727" i="1"/>
  <c r="S2728" i="1"/>
  <c r="U2728" i="1" s="1"/>
  <c r="T2728" i="1"/>
  <c r="S2729" i="1"/>
  <c r="U2729" i="1" s="1"/>
  <c r="T2729" i="1"/>
  <c r="S2730" i="1"/>
  <c r="U2730" i="1" s="1"/>
  <c r="T2730" i="1"/>
  <c r="S2731" i="1"/>
  <c r="U2731" i="1" s="1"/>
  <c r="T2731" i="1"/>
  <c r="S2732" i="1"/>
  <c r="U2732" i="1" s="1"/>
  <c r="T2732" i="1"/>
  <c r="S2733" i="1"/>
  <c r="U2733" i="1" s="1"/>
  <c r="T2733" i="1"/>
  <c r="S2734" i="1"/>
  <c r="U2734" i="1" s="1"/>
  <c r="T2734" i="1"/>
  <c r="S2735" i="1"/>
  <c r="U2735" i="1" s="1"/>
  <c r="T2735" i="1"/>
  <c r="S2736" i="1"/>
  <c r="U2736" i="1" s="1"/>
  <c r="T2736" i="1"/>
  <c r="S2737" i="1"/>
  <c r="U2737" i="1" s="1"/>
  <c r="T2737" i="1"/>
  <c r="S2738" i="1"/>
  <c r="U2738" i="1" s="1"/>
  <c r="T2738" i="1"/>
  <c r="S2739" i="1"/>
  <c r="U2739" i="1" s="1"/>
  <c r="T2739" i="1"/>
  <c r="S2740" i="1"/>
  <c r="U2740" i="1" s="1"/>
  <c r="T2740" i="1"/>
  <c r="S2741" i="1"/>
  <c r="U2741" i="1" s="1"/>
  <c r="T2741" i="1"/>
  <c r="S2742" i="1"/>
  <c r="U2742" i="1" s="1"/>
  <c r="T2742" i="1"/>
  <c r="S2743" i="1"/>
  <c r="U2743" i="1" s="1"/>
  <c r="T2743" i="1"/>
  <c r="S2744" i="1"/>
  <c r="U2744" i="1" s="1"/>
  <c r="T2744" i="1"/>
  <c r="S2745" i="1"/>
  <c r="U2745" i="1" s="1"/>
  <c r="T2745" i="1"/>
  <c r="S2746" i="1"/>
  <c r="U2746" i="1" s="1"/>
  <c r="T2746" i="1"/>
  <c r="S2747" i="1"/>
  <c r="U2747" i="1" s="1"/>
  <c r="T2747" i="1"/>
  <c r="S2748" i="1"/>
  <c r="U2748" i="1" s="1"/>
  <c r="T2748" i="1"/>
  <c r="S2749" i="1"/>
  <c r="U2749" i="1" s="1"/>
  <c r="T2749" i="1"/>
  <c r="S2750" i="1"/>
  <c r="U2750" i="1" s="1"/>
  <c r="T2750" i="1"/>
  <c r="S2751" i="1"/>
  <c r="U2751" i="1" s="1"/>
  <c r="T2751" i="1"/>
  <c r="S2752" i="1"/>
  <c r="U2752" i="1" s="1"/>
  <c r="T2752" i="1"/>
  <c r="S2753" i="1"/>
  <c r="U2753" i="1" s="1"/>
  <c r="T2753" i="1"/>
  <c r="S2754" i="1"/>
  <c r="U2754" i="1" s="1"/>
  <c r="T2754" i="1"/>
  <c r="S2755" i="1"/>
  <c r="U2755" i="1" s="1"/>
  <c r="T2755" i="1"/>
  <c r="S2756" i="1"/>
  <c r="U2756" i="1" s="1"/>
  <c r="T2756" i="1"/>
  <c r="S2757" i="1"/>
  <c r="U2757" i="1" s="1"/>
  <c r="T2757" i="1"/>
  <c r="S2758" i="1"/>
  <c r="U2758" i="1" s="1"/>
  <c r="T2758" i="1"/>
  <c r="S2759" i="1"/>
  <c r="U2759" i="1" s="1"/>
  <c r="T2759" i="1"/>
  <c r="S2760" i="1"/>
  <c r="U2760" i="1" s="1"/>
  <c r="T2760" i="1"/>
  <c r="S2761" i="1"/>
  <c r="U2761" i="1" s="1"/>
  <c r="T2761" i="1"/>
  <c r="S2762" i="1"/>
  <c r="U2762" i="1" s="1"/>
  <c r="T2762" i="1"/>
  <c r="S2763" i="1"/>
  <c r="U2763" i="1" s="1"/>
  <c r="T2763" i="1"/>
  <c r="S2764" i="1"/>
  <c r="U2764" i="1" s="1"/>
  <c r="T2764" i="1"/>
  <c r="S2765" i="1"/>
  <c r="U2765" i="1" s="1"/>
  <c r="T2765" i="1"/>
  <c r="S2766" i="1"/>
  <c r="U2766" i="1" s="1"/>
  <c r="T2766" i="1"/>
  <c r="S2767" i="1"/>
  <c r="U2767" i="1" s="1"/>
  <c r="T2767" i="1"/>
  <c r="S2768" i="1"/>
  <c r="U2768" i="1" s="1"/>
  <c r="T2768" i="1"/>
  <c r="S2769" i="1"/>
  <c r="U2769" i="1" s="1"/>
  <c r="T2769" i="1"/>
  <c r="S2770" i="1"/>
  <c r="U2770" i="1" s="1"/>
  <c r="T2770" i="1"/>
  <c r="S2771" i="1"/>
  <c r="U2771" i="1" s="1"/>
  <c r="T2771" i="1"/>
  <c r="S2772" i="1"/>
  <c r="U2772" i="1" s="1"/>
  <c r="T2772" i="1"/>
  <c r="S2773" i="1"/>
  <c r="U2773" i="1" s="1"/>
  <c r="T2773" i="1"/>
  <c r="S2774" i="1"/>
  <c r="U2774" i="1" s="1"/>
  <c r="T2774" i="1"/>
  <c r="S2775" i="1"/>
  <c r="U2775" i="1" s="1"/>
  <c r="T2775" i="1"/>
  <c r="S2776" i="1"/>
  <c r="U2776" i="1" s="1"/>
  <c r="T2776" i="1"/>
  <c r="S2777" i="1"/>
  <c r="U2777" i="1" s="1"/>
  <c r="T2777" i="1"/>
  <c r="S2778" i="1"/>
  <c r="U2778" i="1" s="1"/>
  <c r="T2778" i="1"/>
  <c r="S2779" i="1"/>
  <c r="U2779" i="1" s="1"/>
  <c r="T2779" i="1"/>
  <c r="S2780" i="1"/>
  <c r="U2780" i="1" s="1"/>
  <c r="T2780" i="1"/>
  <c r="S2781" i="1"/>
  <c r="U2781" i="1" s="1"/>
  <c r="T2781" i="1"/>
  <c r="S2782" i="1"/>
  <c r="U2782" i="1" s="1"/>
  <c r="T2782" i="1"/>
  <c r="S2783" i="1"/>
  <c r="U2783" i="1" s="1"/>
  <c r="T2783" i="1"/>
  <c r="S2784" i="1"/>
  <c r="U2784" i="1" s="1"/>
  <c r="T2784" i="1"/>
  <c r="S2785" i="1"/>
  <c r="U2785" i="1" s="1"/>
  <c r="T2785" i="1"/>
  <c r="S2786" i="1"/>
  <c r="U2786" i="1" s="1"/>
  <c r="T2786" i="1"/>
  <c r="S2787" i="1"/>
  <c r="U2787" i="1" s="1"/>
  <c r="T2787" i="1"/>
  <c r="S2788" i="1"/>
  <c r="U2788" i="1" s="1"/>
  <c r="T2788" i="1"/>
  <c r="S2789" i="1"/>
  <c r="U2789" i="1" s="1"/>
  <c r="T2789" i="1"/>
  <c r="S2790" i="1"/>
  <c r="U2790" i="1" s="1"/>
  <c r="T2790" i="1"/>
  <c r="S2791" i="1"/>
  <c r="U2791" i="1" s="1"/>
  <c r="T2791" i="1"/>
  <c r="S2792" i="1"/>
  <c r="U2792" i="1" s="1"/>
  <c r="T2792" i="1"/>
  <c r="S2793" i="1"/>
  <c r="U2793" i="1" s="1"/>
  <c r="T2793" i="1"/>
  <c r="S2794" i="1"/>
  <c r="U2794" i="1" s="1"/>
  <c r="T2794" i="1"/>
  <c r="S2795" i="1"/>
  <c r="U2795" i="1" s="1"/>
  <c r="T2795" i="1"/>
  <c r="S2796" i="1"/>
  <c r="U2796" i="1" s="1"/>
  <c r="T2796" i="1"/>
  <c r="S2797" i="1"/>
  <c r="U2797" i="1" s="1"/>
  <c r="T2797" i="1"/>
  <c r="S2798" i="1"/>
  <c r="U2798" i="1" s="1"/>
  <c r="T2798" i="1"/>
  <c r="S2799" i="1"/>
  <c r="U2799" i="1" s="1"/>
  <c r="T2799" i="1"/>
  <c r="S2800" i="1"/>
  <c r="U2800" i="1" s="1"/>
  <c r="T2800" i="1"/>
  <c r="S2801" i="1"/>
  <c r="U2801" i="1" s="1"/>
  <c r="T2801" i="1"/>
  <c r="S2802" i="1"/>
  <c r="U2802" i="1" s="1"/>
  <c r="T2802" i="1"/>
  <c r="S2803" i="1"/>
  <c r="U2803" i="1" s="1"/>
  <c r="T2803" i="1"/>
  <c r="S2804" i="1"/>
  <c r="U2804" i="1" s="1"/>
  <c r="T2804" i="1"/>
  <c r="S2805" i="1"/>
  <c r="U2805" i="1" s="1"/>
  <c r="T2805" i="1"/>
  <c r="S2806" i="1"/>
  <c r="U2806" i="1" s="1"/>
  <c r="T2806" i="1"/>
  <c r="S2807" i="1"/>
  <c r="U2807" i="1" s="1"/>
  <c r="T2807" i="1"/>
  <c r="S2808" i="1"/>
  <c r="U2808" i="1" s="1"/>
  <c r="T2808" i="1"/>
  <c r="S2809" i="1"/>
  <c r="U2809" i="1" s="1"/>
  <c r="T2809" i="1"/>
  <c r="S2810" i="1"/>
  <c r="U2810" i="1" s="1"/>
  <c r="T2810" i="1"/>
  <c r="S2811" i="1"/>
  <c r="U2811" i="1" s="1"/>
  <c r="T2811" i="1"/>
  <c r="S2812" i="1"/>
  <c r="U2812" i="1" s="1"/>
  <c r="T2812" i="1"/>
  <c r="S2813" i="1"/>
  <c r="U2813" i="1" s="1"/>
  <c r="T2813" i="1"/>
  <c r="S2814" i="1"/>
  <c r="U2814" i="1" s="1"/>
  <c r="T2814" i="1"/>
  <c r="S2815" i="1"/>
  <c r="U2815" i="1" s="1"/>
  <c r="T2815" i="1"/>
  <c r="S2816" i="1"/>
  <c r="U2816" i="1" s="1"/>
  <c r="T2816" i="1"/>
  <c r="S2817" i="1"/>
  <c r="U2817" i="1" s="1"/>
  <c r="T2817" i="1"/>
  <c r="S2818" i="1"/>
  <c r="U2818" i="1" s="1"/>
  <c r="T2818" i="1"/>
  <c r="S2819" i="1"/>
  <c r="U2819" i="1" s="1"/>
  <c r="T2819" i="1"/>
  <c r="S2820" i="1"/>
  <c r="U2820" i="1" s="1"/>
  <c r="T2820" i="1"/>
  <c r="S2821" i="1"/>
  <c r="U2821" i="1" s="1"/>
  <c r="T2821" i="1"/>
  <c r="S2822" i="1"/>
  <c r="U2822" i="1" s="1"/>
  <c r="T2822" i="1"/>
  <c r="S2823" i="1"/>
  <c r="U2823" i="1" s="1"/>
  <c r="T2823" i="1"/>
  <c r="S2824" i="1"/>
  <c r="U2824" i="1" s="1"/>
  <c r="T2824" i="1"/>
  <c r="S2825" i="1"/>
  <c r="U2825" i="1" s="1"/>
  <c r="T2825" i="1"/>
  <c r="S2826" i="1"/>
  <c r="U2826" i="1" s="1"/>
  <c r="T2826" i="1"/>
  <c r="S2827" i="1"/>
  <c r="U2827" i="1" s="1"/>
  <c r="T2827" i="1"/>
  <c r="S2828" i="1"/>
  <c r="U2828" i="1" s="1"/>
  <c r="T2828" i="1"/>
  <c r="S2829" i="1"/>
  <c r="U2829" i="1" s="1"/>
  <c r="T2829" i="1"/>
  <c r="S2830" i="1"/>
  <c r="U2830" i="1" s="1"/>
  <c r="T2830" i="1"/>
  <c r="S2831" i="1"/>
  <c r="U2831" i="1" s="1"/>
  <c r="T2831" i="1"/>
  <c r="S2832" i="1"/>
  <c r="U2832" i="1" s="1"/>
  <c r="T2832" i="1"/>
  <c r="S2833" i="1"/>
  <c r="U2833" i="1" s="1"/>
  <c r="T2833" i="1"/>
  <c r="S2834" i="1"/>
  <c r="U2834" i="1" s="1"/>
  <c r="T2834" i="1"/>
  <c r="S2835" i="1"/>
  <c r="U2835" i="1" s="1"/>
  <c r="T2835" i="1"/>
  <c r="S2836" i="1"/>
  <c r="U2836" i="1" s="1"/>
  <c r="T2836" i="1"/>
  <c r="S2837" i="1"/>
  <c r="U2837" i="1" s="1"/>
  <c r="T2837" i="1"/>
  <c r="S2838" i="1"/>
  <c r="U2838" i="1" s="1"/>
  <c r="T2838" i="1"/>
  <c r="S2839" i="1"/>
  <c r="U2839" i="1" s="1"/>
  <c r="T2839" i="1"/>
  <c r="S2840" i="1"/>
  <c r="U2840" i="1" s="1"/>
  <c r="T2840" i="1"/>
  <c r="S2841" i="1"/>
  <c r="U2841" i="1" s="1"/>
  <c r="T2841" i="1"/>
  <c r="S2842" i="1"/>
  <c r="U2842" i="1" s="1"/>
  <c r="T2842" i="1"/>
  <c r="S2843" i="1"/>
  <c r="U2843" i="1" s="1"/>
  <c r="T2843" i="1"/>
  <c r="S2844" i="1"/>
  <c r="U2844" i="1" s="1"/>
  <c r="T2844" i="1"/>
  <c r="S2845" i="1"/>
  <c r="U2845" i="1" s="1"/>
  <c r="T2845" i="1"/>
  <c r="S2846" i="1"/>
  <c r="U2846" i="1" s="1"/>
  <c r="T2846" i="1"/>
  <c r="S2847" i="1"/>
  <c r="U2847" i="1" s="1"/>
  <c r="T2847" i="1"/>
  <c r="S2848" i="1"/>
  <c r="U2848" i="1" s="1"/>
  <c r="T2848" i="1"/>
  <c r="S2849" i="1"/>
  <c r="U2849" i="1" s="1"/>
  <c r="T2849" i="1"/>
  <c r="S2850" i="1"/>
  <c r="U2850" i="1" s="1"/>
  <c r="T2850" i="1"/>
  <c r="S2851" i="1"/>
  <c r="U2851" i="1" s="1"/>
  <c r="T2851" i="1"/>
  <c r="S2852" i="1"/>
  <c r="U2852" i="1" s="1"/>
  <c r="T2852" i="1"/>
  <c r="S2853" i="1"/>
  <c r="U2853" i="1" s="1"/>
  <c r="T2853" i="1"/>
  <c r="S2854" i="1"/>
  <c r="U2854" i="1" s="1"/>
  <c r="T2854" i="1"/>
  <c r="S2855" i="1"/>
  <c r="U2855" i="1" s="1"/>
  <c r="T2855" i="1"/>
  <c r="S2856" i="1"/>
  <c r="U2856" i="1" s="1"/>
  <c r="T2856" i="1"/>
  <c r="S2857" i="1"/>
  <c r="U2857" i="1" s="1"/>
  <c r="T2857" i="1"/>
  <c r="S2858" i="1"/>
  <c r="U2858" i="1" s="1"/>
  <c r="T2858" i="1"/>
  <c r="S2859" i="1"/>
  <c r="U2859" i="1" s="1"/>
  <c r="T2859" i="1"/>
  <c r="S2860" i="1"/>
  <c r="U2860" i="1" s="1"/>
  <c r="T2860" i="1"/>
  <c r="S2861" i="1"/>
  <c r="U2861" i="1" s="1"/>
  <c r="T2861" i="1"/>
  <c r="S2862" i="1"/>
  <c r="U2862" i="1" s="1"/>
  <c r="T2862" i="1"/>
  <c r="S2863" i="1"/>
  <c r="U2863" i="1" s="1"/>
  <c r="T2863" i="1"/>
  <c r="S2864" i="1"/>
  <c r="U2864" i="1" s="1"/>
  <c r="T2864" i="1"/>
  <c r="S2865" i="1"/>
  <c r="U2865" i="1" s="1"/>
  <c r="T2865" i="1"/>
  <c r="S2866" i="1"/>
  <c r="U2866" i="1" s="1"/>
  <c r="T2866" i="1"/>
  <c r="S2867" i="1"/>
  <c r="U2867" i="1" s="1"/>
  <c r="T2867" i="1"/>
  <c r="S2868" i="1"/>
  <c r="U2868" i="1" s="1"/>
  <c r="T2868" i="1"/>
  <c r="S2869" i="1"/>
  <c r="U2869" i="1" s="1"/>
  <c r="T2869" i="1"/>
  <c r="S2870" i="1"/>
  <c r="U2870" i="1" s="1"/>
  <c r="T2870" i="1"/>
  <c r="S2871" i="1"/>
  <c r="U2871" i="1" s="1"/>
  <c r="T2871" i="1"/>
  <c r="S2872" i="1"/>
  <c r="U2872" i="1" s="1"/>
  <c r="T2872" i="1"/>
  <c r="S2873" i="1"/>
  <c r="U2873" i="1" s="1"/>
  <c r="T2873" i="1"/>
  <c r="S2874" i="1"/>
  <c r="U2874" i="1" s="1"/>
  <c r="T2874" i="1"/>
  <c r="S2875" i="1"/>
  <c r="U2875" i="1" s="1"/>
  <c r="T2875" i="1"/>
  <c r="S2876" i="1"/>
  <c r="U2876" i="1" s="1"/>
  <c r="T2876" i="1"/>
  <c r="S2877" i="1"/>
  <c r="U2877" i="1" s="1"/>
  <c r="T2877" i="1"/>
  <c r="S2878" i="1"/>
  <c r="U2878" i="1" s="1"/>
  <c r="T2878" i="1"/>
  <c r="S2879" i="1"/>
  <c r="U2879" i="1" s="1"/>
  <c r="T2879" i="1"/>
  <c r="S2880" i="1"/>
  <c r="U2880" i="1" s="1"/>
  <c r="T2880" i="1"/>
  <c r="S2881" i="1"/>
  <c r="U2881" i="1" s="1"/>
  <c r="T2881" i="1"/>
  <c r="S2882" i="1"/>
  <c r="U2882" i="1" s="1"/>
  <c r="T2882" i="1"/>
  <c r="S2883" i="1"/>
  <c r="U2883" i="1" s="1"/>
  <c r="T2883" i="1"/>
  <c r="S2884" i="1"/>
  <c r="U2884" i="1" s="1"/>
  <c r="T2884" i="1"/>
  <c r="S2885" i="1"/>
  <c r="U2885" i="1" s="1"/>
  <c r="T2885" i="1"/>
  <c r="S2886" i="1"/>
  <c r="U2886" i="1" s="1"/>
  <c r="T2886" i="1"/>
  <c r="S2887" i="1"/>
  <c r="U2887" i="1" s="1"/>
  <c r="T2887" i="1"/>
  <c r="S2888" i="1"/>
  <c r="U2888" i="1" s="1"/>
  <c r="T2888" i="1"/>
  <c r="S2889" i="1"/>
  <c r="U2889" i="1" s="1"/>
  <c r="T2889" i="1"/>
  <c r="S2890" i="1"/>
  <c r="U2890" i="1" s="1"/>
  <c r="T2890" i="1"/>
  <c r="S2891" i="1"/>
  <c r="U2891" i="1" s="1"/>
  <c r="T2891" i="1"/>
  <c r="S2892" i="1"/>
  <c r="U2892" i="1" s="1"/>
  <c r="T2892" i="1"/>
  <c r="S2893" i="1"/>
  <c r="U2893" i="1" s="1"/>
  <c r="T2893" i="1"/>
  <c r="S2894" i="1"/>
  <c r="U2894" i="1" s="1"/>
  <c r="T2894" i="1"/>
  <c r="S2895" i="1"/>
  <c r="U2895" i="1" s="1"/>
  <c r="T2895" i="1"/>
  <c r="S2896" i="1"/>
  <c r="U2896" i="1" s="1"/>
  <c r="T2896" i="1"/>
  <c r="S2897" i="1"/>
  <c r="U2897" i="1" s="1"/>
  <c r="T2897" i="1"/>
  <c r="S2898" i="1"/>
  <c r="U2898" i="1" s="1"/>
  <c r="T2898" i="1"/>
  <c r="S2899" i="1"/>
  <c r="U2899" i="1" s="1"/>
  <c r="T2899" i="1"/>
  <c r="S2900" i="1"/>
  <c r="U2900" i="1" s="1"/>
  <c r="T2900" i="1"/>
  <c r="S2901" i="1"/>
  <c r="U2901" i="1" s="1"/>
  <c r="T2901" i="1"/>
  <c r="S2902" i="1"/>
  <c r="U2902" i="1" s="1"/>
  <c r="T2902" i="1"/>
  <c r="S2903" i="1"/>
  <c r="U2903" i="1" s="1"/>
  <c r="T2903" i="1"/>
  <c r="S2904" i="1"/>
  <c r="U2904" i="1" s="1"/>
  <c r="T2904" i="1"/>
  <c r="S2905" i="1"/>
  <c r="U2905" i="1" s="1"/>
  <c r="T2905" i="1"/>
  <c r="S2906" i="1"/>
  <c r="U2906" i="1" s="1"/>
  <c r="T2906" i="1"/>
  <c r="S2907" i="1"/>
  <c r="U2907" i="1" s="1"/>
  <c r="T2907" i="1"/>
  <c r="S2908" i="1"/>
  <c r="U2908" i="1" s="1"/>
  <c r="T2908" i="1"/>
  <c r="S2909" i="1"/>
  <c r="U2909" i="1" s="1"/>
  <c r="T2909" i="1"/>
  <c r="S2910" i="1"/>
  <c r="U2910" i="1" s="1"/>
  <c r="T2910" i="1"/>
  <c r="S2911" i="1"/>
  <c r="U2911" i="1" s="1"/>
  <c r="T2911" i="1"/>
  <c r="S2912" i="1"/>
  <c r="U2912" i="1" s="1"/>
  <c r="T2912" i="1"/>
  <c r="S2913" i="1"/>
  <c r="U2913" i="1" s="1"/>
  <c r="T2913" i="1"/>
  <c r="S2914" i="1"/>
  <c r="U2914" i="1" s="1"/>
  <c r="T2914" i="1"/>
  <c r="S2915" i="1"/>
  <c r="U2915" i="1" s="1"/>
  <c r="T2915" i="1"/>
  <c r="S2916" i="1"/>
  <c r="U2916" i="1" s="1"/>
  <c r="T2916" i="1"/>
  <c r="S2917" i="1"/>
  <c r="U2917" i="1" s="1"/>
  <c r="T2917" i="1"/>
  <c r="S2918" i="1"/>
  <c r="U2918" i="1" s="1"/>
  <c r="T2918" i="1"/>
  <c r="S2919" i="1"/>
  <c r="U2919" i="1" s="1"/>
  <c r="T2919" i="1"/>
  <c r="S2920" i="1"/>
  <c r="U2920" i="1" s="1"/>
  <c r="T2920" i="1"/>
  <c r="S2921" i="1"/>
  <c r="U2921" i="1" s="1"/>
  <c r="T2921" i="1"/>
  <c r="S2922" i="1"/>
  <c r="U2922" i="1" s="1"/>
  <c r="T2922" i="1"/>
  <c r="S2923" i="1"/>
  <c r="T2923" i="1"/>
  <c r="S2924" i="1"/>
  <c r="U2924" i="1" s="1"/>
  <c r="T2924" i="1"/>
  <c r="S2925" i="1"/>
  <c r="U2925" i="1" s="1"/>
  <c r="T2925" i="1"/>
  <c r="S2926" i="1"/>
  <c r="U2926" i="1" s="1"/>
  <c r="T2926" i="1"/>
  <c r="S2927" i="1"/>
  <c r="U2927" i="1" s="1"/>
  <c r="T2927" i="1"/>
  <c r="S2928" i="1"/>
  <c r="U2928" i="1" s="1"/>
  <c r="T2928" i="1"/>
  <c r="S2929" i="1"/>
  <c r="U2929" i="1" s="1"/>
  <c r="T2929" i="1"/>
  <c r="S2930" i="1"/>
  <c r="U2930" i="1" s="1"/>
  <c r="T2930" i="1"/>
  <c r="S2931" i="1"/>
  <c r="U2931" i="1" s="1"/>
  <c r="T2931" i="1"/>
  <c r="S2932" i="1"/>
  <c r="U2932" i="1" s="1"/>
  <c r="T2932" i="1"/>
  <c r="S2933" i="1"/>
  <c r="U2933" i="1" s="1"/>
  <c r="T2933" i="1"/>
  <c r="S2934" i="1"/>
  <c r="U2934" i="1" s="1"/>
  <c r="T2934" i="1"/>
  <c r="S2935" i="1"/>
  <c r="U2935" i="1" s="1"/>
  <c r="T2935" i="1"/>
  <c r="S2936" i="1"/>
  <c r="U2936" i="1" s="1"/>
  <c r="T2936" i="1"/>
  <c r="S2937" i="1"/>
  <c r="U2937" i="1" s="1"/>
  <c r="T2937" i="1"/>
  <c r="S2938" i="1"/>
  <c r="U2938" i="1" s="1"/>
  <c r="T2938" i="1"/>
  <c r="S2939" i="1"/>
  <c r="U2939" i="1" s="1"/>
  <c r="T2939" i="1"/>
  <c r="S2940" i="1"/>
  <c r="U2940" i="1" s="1"/>
  <c r="T2940" i="1"/>
  <c r="S2941" i="1"/>
  <c r="U2941" i="1" s="1"/>
  <c r="T2941" i="1"/>
  <c r="S2942" i="1"/>
  <c r="U2942" i="1" s="1"/>
  <c r="T2942" i="1"/>
  <c r="S2943" i="1"/>
  <c r="U2943" i="1" s="1"/>
  <c r="T2943" i="1"/>
  <c r="S2944" i="1"/>
  <c r="U2944" i="1" s="1"/>
  <c r="T2944" i="1"/>
  <c r="S2945" i="1"/>
  <c r="U2945" i="1" s="1"/>
  <c r="T2945" i="1"/>
  <c r="S2946" i="1"/>
  <c r="U2946" i="1" s="1"/>
  <c r="T2946" i="1"/>
  <c r="S2947" i="1"/>
  <c r="U2947" i="1" s="1"/>
  <c r="T2947" i="1"/>
  <c r="S2948" i="1"/>
  <c r="U2948" i="1" s="1"/>
  <c r="T2948" i="1"/>
  <c r="S2949" i="1"/>
  <c r="U2949" i="1" s="1"/>
  <c r="T2949" i="1"/>
  <c r="S2950" i="1"/>
  <c r="U2950" i="1" s="1"/>
  <c r="T2950" i="1"/>
  <c r="S2951" i="1"/>
  <c r="U2951" i="1" s="1"/>
  <c r="T2951" i="1"/>
  <c r="S2952" i="1"/>
  <c r="U2952" i="1" s="1"/>
  <c r="T2952" i="1"/>
  <c r="S2953" i="1"/>
  <c r="U2953" i="1" s="1"/>
  <c r="T2953" i="1"/>
  <c r="S2954" i="1"/>
  <c r="U2954" i="1" s="1"/>
  <c r="T2954" i="1"/>
  <c r="S2955" i="1"/>
  <c r="U2955" i="1" s="1"/>
  <c r="T2955" i="1"/>
  <c r="S2956" i="1"/>
  <c r="U2956" i="1" s="1"/>
  <c r="T2956" i="1"/>
  <c r="S2957" i="1"/>
  <c r="U2957" i="1" s="1"/>
  <c r="T2957" i="1"/>
  <c r="S2958" i="1"/>
  <c r="U2958" i="1" s="1"/>
  <c r="T2958" i="1"/>
  <c r="S2959" i="1"/>
  <c r="U2959" i="1" s="1"/>
  <c r="T2959" i="1"/>
  <c r="S2960" i="1"/>
  <c r="U2960" i="1" s="1"/>
  <c r="T2960" i="1"/>
  <c r="S2961" i="1"/>
  <c r="U2961" i="1" s="1"/>
  <c r="T2961" i="1"/>
  <c r="S2962" i="1"/>
  <c r="U2962" i="1" s="1"/>
  <c r="T2962" i="1"/>
  <c r="S2963" i="1"/>
  <c r="U2963" i="1" s="1"/>
  <c r="T2963" i="1"/>
  <c r="S2964" i="1"/>
  <c r="U2964" i="1" s="1"/>
  <c r="T2964" i="1"/>
  <c r="S2965" i="1"/>
  <c r="U2965" i="1" s="1"/>
  <c r="T2965" i="1"/>
  <c r="S2966" i="1"/>
  <c r="U2966" i="1" s="1"/>
  <c r="T2966" i="1"/>
  <c r="S2967" i="1"/>
  <c r="U2967" i="1" s="1"/>
  <c r="T2967" i="1"/>
  <c r="S2968" i="1"/>
  <c r="U2968" i="1" s="1"/>
  <c r="T2968" i="1"/>
  <c r="S2969" i="1"/>
  <c r="U2969" i="1" s="1"/>
  <c r="T2969" i="1"/>
  <c r="S2970" i="1"/>
  <c r="U2970" i="1" s="1"/>
  <c r="T2970" i="1"/>
  <c r="S2971" i="1"/>
  <c r="U2971" i="1" s="1"/>
  <c r="T2971" i="1"/>
  <c r="S2972" i="1"/>
  <c r="U2972" i="1" s="1"/>
  <c r="T2972" i="1"/>
  <c r="S2973" i="1"/>
  <c r="U2973" i="1" s="1"/>
  <c r="T2973" i="1"/>
  <c r="S2974" i="1"/>
  <c r="U2974" i="1" s="1"/>
  <c r="T2974" i="1"/>
  <c r="S2975" i="1"/>
  <c r="U2975" i="1" s="1"/>
  <c r="T2975" i="1"/>
  <c r="S2976" i="1"/>
  <c r="U2976" i="1" s="1"/>
  <c r="T2976" i="1"/>
  <c r="S2977" i="1"/>
  <c r="U2977" i="1" s="1"/>
  <c r="T2977" i="1"/>
  <c r="S2978" i="1"/>
  <c r="U2978" i="1" s="1"/>
  <c r="T2978" i="1"/>
  <c r="S2979" i="1"/>
  <c r="U2979" i="1" s="1"/>
  <c r="T2979" i="1"/>
  <c r="S2980" i="1"/>
  <c r="U2980" i="1" s="1"/>
  <c r="T2980" i="1"/>
  <c r="S2981" i="1"/>
  <c r="U2981" i="1" s="1"/>
  <c r="T2981" i="1"/>
  <c r="S2982" i="1"/>
  <c r="U2982" i="1" s="1"/>
  <c r="T2982" i="1"/>
  <c r="S2983" i="1"/>
  <c r="U2983" i="1" s="1"/>
  <c r="T2983" i="1"/>
  <c r="S2984" i="1"/>
  <c r="U2984" i="1" s="1"/>
  <c r="T2984" i="1"/>
  <c r="S2985" i="1"/>
  <c r="U2985" i="1" s="1"/>
  <c r="T2985" i="1"/>
  <c r="S2986" i="1"/>
  <c r="U2986" i="1" s="1"/>
  <c r="T2986" i="1"/>
  <c r="S2987" i="1"/>
  <c r="U2987" i="1" s="1"/>
  <c r="T2987" i="1"/>
  <c r="S2988" i="1"/>
  <c r="U2988" i="1" s="1"/>
  <c r="T2988" i="1"/>
  <c r="S2989" i="1"/>
  <c r="U2989" i="1" s="1"/>
  <c r="T2989" i="1"/>
  <c r="S2990" i="1"/>
  <c r="U2990" i="1" s="1"/>
  <c r="T2990" i="1"/>
  <c r="S2991" i="1"/>
  <c r="U2991" i="1" s="1"/>
  <c r="T2991" i="1"/>
  <c r="S2992" i="1"/>
  <c r="U2992" i="1" s="1"/>
  <c r="T2992" i="1"/>
  <c r="S2993" i="1"/>
  <c r="U2993" i="1" s="1"/>
  <c r="T2993" i="1"/>
  <c r="S2994" i="1"/>
  <c r="U2994" i="1" s="1"/>
  <c r="T2994" i="1"/>
  <c r="S2995" i="1"/>
  <c r="U2995" i="1" s="1"/>
  <c r="T2995" i="1"/>
  <c r="S2996" i="1"/>
  <c r="U2996" i="1" s="1"/>
  <c r="T2996" i="1"/>
  <c r="S2997" i="1"/>
  <c r="U2997" i="1" s="1"/>
  <c r="T2997" i="1"/>
  <c r="S2998" i="1"/>
  <c r="U2998" i="1" s="1"/>
  <c r="T2998" i="1"/>
  <c r="S2999" i="1"/>
  <c r="U2999" i="1" s="1"/>
  <c r="T2999" i="1"/>
  <c r="S3000" i="1"/>
  <c r="U3000" i="1" s="1"/>
  <c r="T3000" i="1"/>
  <c r="S3001" i="1"/>
  <c r="U3001" i="1" s="1"/>
  <c r="T3001" i="1"/>
  <c r="S3002" i="1"/>
  <c r="U3002" i="1" s="1"/>
  <c r="T3002" i="1"/>
  <c r="S3003" i="1"/>
  <c r="U3003" i="1" s="1"/>
  <c r="T3003" i="1"/>
  <c r="S3004" i="1"/>
  <c r="U3004" i="1" s="1"/>
  <c r="T3004" i="1"/>
  <c r="S3005" i="1"/>
  <c r="U3005" i="1" s="1"/>
  <c r="T3005" i="1"/>
  <c r="S3006" i="1"/>
  <c r="U3006" i="1" s="1"/>
  <c r="T3006" i="1"/>
  <c r="S3007" i="1"/>
  <c r="U3007" i="1" s="1"/>
  <c r="T3007" i="1"/>
  <c r="S3008" i="1"/>
  <c r="U3008" i="1" s="1"/>
  <c r="T3008" i="1"/>
  <c r="S3009" i="1"/>
  <c r="U3009" i="1" s="1"/>
  <c r="T3009" i="1"/>
  <c r="S3010" i="1"/>
  <c r="U3010" i="1" s="1"/>
  <c r="T3010" i="1"/>
  <c r="S3011" i="1"/>
  <c r="U3011" i="1" s="1"/>
  <c r="T3011" i="1"/>
  <c r="S3012" i="1"/>
  <c r="U3012" i="1" s="1"/>
  <c r="T3012" i="1"/>
  <c r="S3013" i="1"/>
  <c r="U3013" i="1" s="1"/>
  <c r="T3013" i="1"/>
  <c r="S3014" i="1"/>
  <c r="U3014" i="1" s="1"/>
  <c r="T3014" i="1"/>
  <c r="S3015" i="1"/>
  <c r="U3015" i="1" s="1"/>
  <c r="T3015" i="1"/>
  <c r="S3016" i="1"/>
  <c r="U3016" i="1" s="1"/>
  <c r="T3016" i="1"/>
  <c r="S3017" i="1"/>
  <c r="U3017" i="1" s="1"/>
  <c r="T3017" i="1"/>
  <c r="S3018" i="1"/>
  <c r="U3018" i="1" s="1"/>
  <c r="T3018" i="1"/>
  <c r="S3019" i="1"/>
  <c r="U3019" i="1" s="1"/>
  <c r="T3019" i="1"/>
  <c r="S3020" i="1"/>
  <c r="U3020" i="1" s="1"/>
  <c r="T3020" i="1"/>
  <c r="S3021" i="1"/>
  <c r="U3021" i="1" s="1"/>
  <c r="T3021" i="1"/>
  <c r="S3022" i="1"/>
  <c r="U3022" i="1" s="1"/>
  <c r="T3022" i="1"/>
  <c r="S3023" i="1"/>
  <c r="U3023" i="1" s="1"/>
  <c r="T3023" i="1"/>
  <c r="S3024" i="1"/>
  <c r="U3024" i="1" s="1"/>
  <c r="T3024" i="1"/>
  <c r="S3025" i="1"/>
  <c r="U3025" i="1" s="1"/>
  <c r="T3025" i="1"/>
  <c r="S3026" i="1"/>
  <c r="U3026" i="1" s="1"/>
  <c r="T3026" i="1"/>
  <c r="S3027" i="1"/>
  <c r="U3027" i="1" s="1"/>
  <c r="T3027" i="1"/>
  <c r="S3028" i="1"/>
  <c r="U3028" i="1" s="1"/>
  <c r="T3028" i="1"/>
  <c r="S3029" i="1"/>
  <c r="U3029" i="1" s="1"/>
  <c r="T3029" i="1"/>
  <c r="S3030" i="1"/>
  <c r="U3030" i="1" s="1"/>
  <c r="T3030" i="1"/>
  <c r="S3031" i="1"/>
  <c r="U3031" i="1" s="1"/>
  <c r="T3031" i="1"/>
  <c r="S3032" i="1"/>
  <c r="U3032" i="1" s="1"/>
  <c r="T3032" i="1"/>
  <c r="S3033" i="1"/>
  <c r="U3033" i="1" s="1"/>
  <c r="T3033" i="1"/>
  <c r="S3034" i="1"/>
  <c r="U3034" i="1" s="1"/>
  <c r="T3034" i="1"/>
  <c r="S3035" i="1"/>
  <c r="U3035" i="1" s="1"/>
  <c r="T3035" i="1"/>
  <c r="S3036" i="1"/>
  <c r="U3036" i="1" s="1"/>
  <c r="T3036" i="1"/>
  <c r="S3037" i="1"/>
  <c r="U3037" i="1" s="1"/>
  <c r="T3037" i="1"/>
  <c r="S3038" i="1"/>
  <c r="U3038" i="1" s="1"/>
  <c r="T3038" i="1"/>
  <c r="S3039" i="1"/>
  <c r="U3039" i="1" s="1"/>
  <c r="T3039" i="1"/>
  <c r="S3040" i="1"/>
  <c r="U3040" i="1" s="1"/>
  <c r="T3040" i="1"/>
  <c r="S3041" i="1"/>
  <c r="U3041" i="1" s="1"/>
  <c r="T3041" i="1"/>
  <c r="S3042" i="1"/>
  <c r="U3042" i="1" s="1"/>
  <c r="T3042" i="1"/>
  <c r="S3043" i="1"/>
  <c r="U3043" i="1" s="1"/>
  <c r="T3043" i="1"/>
  <c r="S3044" i="1"/>
  <c r="U3044" i="1" s="1"/>
  <c r="T3044" i="1"/>
  <c r="S3045" i="1"/>
  <c r="U3045" i="1" s="1"/>
  <c r="T3045" i="1"/>
  <c r="S3046" i="1"/>
  <c r="U3046" i="1" s="1"/>
  <c r="T3046" i="1"/>
  <c r="S3047" i="1"/>
  <c r="U3047" i="1" s="1"/>
  <c r="T3047" i="1"/>
  <c r="S3048" i="1"/>
  <c r="U3048" i="1" s="1"/>
  <c r="T3048" i="1"/>
  <c r="S3049" i="1"/>
  <c r="U3049" i="1" s="1"/>
  <c r="T3049" i="1"/>
  <c r="S3050" i="1"/>
  <c r="U3050" i="1" s="1"/>
  <c r="T3050" i="1"/>
  <c r="S3051" i="1"/>
  <c r="U3051" i="1" s="1"/>
  <c r="T3051" i="1"/>
  <c r="S3052" i="1"/>
  <c r="U3052" i="1" s="1"/>
  <c r="T3052" i="1"/>
  <c r="S3053" i="1"/>
  <c r="U3053" i="1" s="1"/>
  <c r="T3053" i="1"/>
  <c r="S3054" i="1"/>
  <c r="U3054" i="1" s="1"/>
  <c r="T3054" i="1"/>
  <c r="S3055" i="1"/>
  <c r="U3055" i="1" s="1"/>
  <c r="T3055" i="1"/>
  <c r="S3056" i="1"/>
  <c r="U3056" i="1" s="1"/>
  <c r="T3056" i="1"/>
  <c r="S3057" i="1"/>
  <c r="U3057" i="1" s="1"/>
  <c r="T3057" i="1"/>
  <c r="S3058" i="1"/>
  <c r="U3058" i="1" s="1"/>
  <c r="T3058" i="1"/>
  <c r="S3059" i="1"/>
  <c r="U3059" i="1" s="1"/>
  <c r="T3059" i="1"/>
  <c r="S3060" i="1"/>
  <c r="U3060" i="1" s="1"/>
  <c r="T3060" i="1"/>
  <c r="S3061" i="1"/>
  <c r="U3061" i="1" s="1"/>
  <c r="T3061" i="1"/>
  <c r="S3062" i="1"/>
  <c r="U3062" i="1" s="1"/>
  <c r="T3062" i="1"/>
  <c r="S3063" i="1"/>
  <c r="U3063" i="1" s="1"/>
  <c r="T3063" i="1"/>
  <c r="S3064" i="1"/>
  <c r="U3064" i="1" s="1"/>
  <c r="T3064" i="1"/>
  <c r="S3065" i="1"/>
  <c r="U3065" i="1" s="1"/>
  <c r="T3065" i="1"/>
  <c r="S3066" i="1"/>
  <c r="U3066" i="1" s="1"/>
  <c r="T3066" i="1"/>
  <c r="S3067" i="1"/>
  <c r="U3067" i="1" s="1"/>
  <c r="T3067" i="1"/>
  <c r="S3068" i="1"/>
  <c r="U3068" i="1" s="1"/>
  <c r="T3068" i="1"/>
  <c r="S3069" i="1"/>
  <c r="U3069" i="1" s="1"/>
  <c r="T3069" i="1"/>
  <c r="S3070" i="1"/>
  <c r="U3070" i="1" s="1"/>
  <c r="T3070" i="1"/>
  <c r="S3071" i="1"/>
  <c r="U3071" i="1" s="1"/>
  <c r="T3071" i="1"/>
  <c r="S3072" i="1"/>
  <c r="U3072" i="1" s="1"/>
  <c r="T3072" i="1"/>
  <c r="S3073" i="1"/>
  <c r="U3073" i="1" s="1"/>
  <c r="T3073" i="1"/>
  <c r="S3074" i="1"/>
  <c r="U3074" i="1" s="1"/>
  <c r="T3074" i="1"/>
  <c r="S3075" i="1"/>
  <c r="U3075" i="1" s="1"/>
  <c r="T3075" i="1"/>
  <c r="S3076" i="1"/>
  <c r="U3076" i="1" s="1"/>
  <c r="T3076" i="1"/>
  <c r="S3077" i="1"/>
  <c r="U3077" i="1" s="1"/>
  <c r="T3077" i="1"/>
  <c r="S3078" i="1"/>
  <c r="U3078" i="1" s="1"/>
  <c r="T3078" i="1"/>
  <c r="S3079" i="1"/>
  <c r="U3079" i="1" s="1"/>
  <c r="T3079" i="1"/>
  <c r="S3080" i="1"/>
  <c r="U3080" i="1" s="1"/>
  <c r="T3080" i="1"/>
  <c r="S3081" i="1"/>
  <c r="U3081" i="1" s="1"/>
  <c r="T3081" i="1"/>
  <c r="S3082" i="1"/>
  <c r="U3082" i="1" s="1"/>
  <c r="T3082" i="1"/>
  <c r="S3083" i="1"/>
  <c r="U3083" i="1" s="1"/>
  <c r="T3083" i="1"/>
  <c r="S3084" i="1"/>
  <c r="U3084" i="1" s="1"/>
  <c r="T3084" i="1"/>
  <c r="S3085" i="1"/>
  <c r="U3085" i="1" s="1"/>
  <c r="T3085" i="1"/>
  <c r="S3086" i="1"/>
  <c r="U3086" i="1" s="1"/>
  <c r="T3086" i="1"/>
  <c r="S3087" i="1"/>
  <c r="U3087" i="1" s="1"/>
  <c r="T3087" i="1"/>
  <c r="S3088" i="1"/>
  <c r="U3088" i="1" s="1"/>
  <c r="T3088" i="1"/>
  <c r="S3089" i="1"/>
  <c r="U3089" i="1" s="1"/>
  <c r="T3089" i="1"/>
  <c r="S3090" i="1"/>
  <c r="U3090" i="1" s="1"/>
  <c r="T3090" i="1"/>
  <c r="S3091" i="1"/>
  <c r="U3091" i="1" s="1"/>
  <c r="T3091" i="1"/>
  <c r="S3092" i="1"/>
  <c r="U3092" i="1" s="1"/>
  <c r="T3092" i="1"/>
  <c r="S3093" i="1"/>
  <c r="U3093" i="1" s="1"/>
  <c r="T3093" i="1"/>
  <c r="S3094" i="1"/>
  <c r="U3094" i="1" s="1"/>
  <c r="T3094" i="1"/>
  <c r="S3095" i="1"/>
  <c r="U3095" i="1" s="1"/>
  <c r="T3095" i="1"/>
  <c r="S3096" i="1"/>
  <c r="U3096" i="1" s="1"/>
  <c r="T3096" i="1"/>
  <c r="S3097" i="1"/>
  <c r="U3097" i="1" s="1"/>
  <c r="T3097" i="1"/>
  <c r="S3098" i="1"/>
  <c r="U3098" i="1" s="1"/>
  <c r="T3098" i="1"/>
  <c r="S3099" i="1"/>
  <c r="U3099" i="1" s="1"/>
  <c r="T3099" i="1"/>
  <c r="S3100" i="1"/>
  <c r="U3100" i="1" s="1"/>
  <c r="T3100" i="1"/>
  <c r="S3101" i="1"/>
  <c r="U3101" i="1" s="1"/>
  <c r="T3101" i="1"/>
  <c r="S3102" i="1"/>
  <c r="U3102" i="1" s="1"/>
  <c r="T3102" i="1"/>
  <c r="S3103" i="1"/>
  <c r="U3103" i="1" s="1"/>
  <c r="T3103" i="1"/>
  <c r="S3104" i="1"/>
  <c r="U3104" i="1" s="1"/>
  <c r="T3104" i="1"/>
  <c r="S3105" i="1"/>
  <c r="U3105" i="1" s="1"/>
  <c r="T3105" i="1"/>
  <c r="S3106" i="1"/>
  <c r="U3106" i="1" s="1"/>
  <c r="T3106" i="1"/>
  <c r="S3107" i="1"/>
  <c r="U3107" i="1" s="1"/>
  <c r="T3107" i="1"/>
  <c r="S3108" i="1"/>
  <c r="U3108" i="1" s="1"/>
  <c r="T3108" i="1"/>
  <c r="S3109" i="1"/>
  <c r="U3109" i="1" s="1"/>
  <c r="T3109" i="1"/>
  <c r="S3110" i="1"/>
  <c r="U3110" i="1" s="1"/>
  <c r="T3110" i="1"/>
  <c r="S3111" i="1"/>
  <c r="U3111" i="1" s="1"/>
  <c r="T3111" i="1"/>
  <c r="S3112" i="1"/>
  <c r="U3112" i="1" s="1"/>
  <c r="T3112" i="1"/>
  <c r="S3113" i="1"/>
  <c r="U3113" i="1" s="1"/>
  <c r="T3113" i="1"/>
  <c r="S3114" i="1"/>
  <c r="U3114" i="1" s="1"/>
  <c r="T3114" i="1"/>
  <c r="S3115" i="1"/>
  <c r="U3115" i="1" s="1"/>
  <c r="T3115" i="1"/>
  <c r="S3116" i="1"/>
  <c r="U3116" i="1" s="1"/>
  <c r="T3116" i="1"/>
  <c r="S3117" i="1"/>
  <c r="U3117" i="1" s="1"/>
  <c r="T3117" i="1"/>
  <c r="S3118" i="1"/>
  <c r="U3118" i="1" s="1"/>
  <c r="T3118" i="1"/>
  <c r="S3119" i="1"/>
  <c r="U3119" i="1" s="1"/>
  <c r="T3119" i="1"/>
  <c r="S3120" i="1"/>
  <c r="U3120" i="1" s="1"/>
  <c r="T3120" i="1"/>
  <c r="S3121" i="1"/>
  <c r="U3121" i="1" s="1"/>
  <c r="T3121" i="1"/>
  <c r="S3122" i="1"/>
  <c r="U3122" i="1" s="1"/>
  <c r="T3122" i="1"/>
  <c r="S3123" i="1"/>
  <c r="U3123" i="1" s="1"/>
  <c r="T3123" i="1"/>
  <c r="S3124" i="1"/>
  <c r="U3124" i="1" s="1"/>
  <c r="T3124" i="1"/>
  <c r="S3125" i="1"/>
  <c r="U3125" i="1" s="1"/>
  <c r="T3125" i="1"/>
  <c r="S3126" i="1"/>
  <c r="U3126" i="1" s="1"/>
  <c r="T3126" i="1"/>
  <c r="S3127" i="1"/>
  <c r="U3127" i="1" s="1"/>
  <c r="T3127" i="1"/>
  <c r="S3128" i="1"/>
  <c r="U3128" i="1" s="1"/>
  <c r="T3128" i="1"/>
  <c r="S3129" i="1"/>
  <c r="U3129" i="1" s="1"/>
  <c r="T3129" i="1"/>
  <c r="S3130" i="1"/>
  <c r="U3130" i="1" s="1"/>
  <c r="T3130" i="1"/>
  <c r="S3131" i="1"/>
  <c r="U3131" i="1" s="1"/>
  <c r="T3131" i="1"/>
  <c r="S3132" i="1"/>
  <c r="U3132" i="1" s="1"/>
  <c r="T3132" i="1"/>
  <c r="S3133" i="1"/>
  <c r="U3133" i="1" s="1"/>
  <c r="T3133" i="1"/>
  <c r="S3134" i="1"/>
  <c r="U3134" i="1" s="1"/>
  <c r="T3134" i="1"/>
  <c r="S3135" i="1"/>
  <c r="U3135" i="1" s="1"/>
  <c r="T3135" i="1"/>
  <c r="S3136" i="1"/>
  <c r="U3136" i="1" s="1"/>
  <c r="T3136" i="1"/>
  <c r="S3137" i="1"/>
  <c r="U3137" i="1" s="1"/>
  <c r="T3137" i="1"/>
  <c r="S3138" i="1"/>
  <c r="U3138" i="1" s="1"/>
  <c r="T3138" i="1"/>
  <c r="S3139" i="1"/>
  <c r="U3139" i="1" s="1"/>
  <c r="T3139" i="1"/>
  <c r="S3140" i="1"/>
  <c r="U3140" i="1" s="1"/>
  <c r="T3140" i="1"/>
  <c r="S3141" i="1"/>
  <c r="U3141" i="1" s="1"/>
  <c r="T3141" i="1"/>
  <c r="S3142" i="1"/>
  <c r="U3142" i="1" s="1"/>
  <c r="T3142" i="1"/>
  <c r="S3143" i="1"/>
  <c r="U3143" i="1" s="1"/>
  <c r="T3143" i="1"/>
  <c r="S3144" i="1"/>
  <c r="U3144" i="1" s="1"/>
  <c r="T3144" i="1"/>
  <c r="S3145" i="1"/>
  <c r="U3145" i="1" s="1"/>
  <c r="T3145" i="1"/>
  <c r="S3146" i="1"/>
  <c r="U3146" i="1" s="1"/>
  <c r="T3146" i="1"/>
  <c r="S3147" i="1"/>
  <c r="U3147" i="1" s="1"/>
  <c r="T3147" i="1"/>
  <c r="S3148" i="1"/>
  <c r="U3148" i="1" s="1"/>
  <c r="T3148" i="1"/>
  <c r="S3149" i="1"/>
  <c r="U3149" i="1" s="1"/>
  <c r="T3149" i="1"/>
  <c r="S3150" i="1"/>
  <c r="U3150" i="1" s="1"/>
  <c r="T3150" i="1"/>
  <c r="S3151" i="1"/>
  <c r="U3151" i="1" s="1"/>
  <c r="T3151" i="1"/>
  <c r="S3152" i="1"/>
  <c r="U3152" i="1" s="1"/>
  <c r="T3152" i="1"/>
  <c r="S3153" i="1"/>
  <c r="U3153" i="1" s="1"/>
  <c r="T3153" i="1"/>
  <c r="S3154" i="1"/>
  <c r="U3154" i="1" s="1"/>
  <c r="T3154" i="1"/>
  <c r="S3155" i="1"/>
  <c r="U3155" i="1" s="1"/>
  <c r="T3155" i="1"/>
  <c r="S3156" i="1"/>
  <c r="U3156" i="1" s="1"/>
  <c r="T3156" i="1"/>
  <c r="S3157" i="1"/>
  <c r="U3157" i="1" s="1"/>
  <c r="T3157" i="1"/>
  <c r="S3158" i="1"/>
  <c r="U3158" i="1" s="1"/>
  <c r="T3158" i="1"/>
  <c r="S3159" i="1"/>
  <c r="U3159" i="1" s="1"/>
  <c r="T3159" i="1"/>
  <c r="S3160" i="1"/>
  <c r="U3160" i="1" s="1"/>
  <c r="T3160" i="1"/>
  <c r="S3161" i="1"/>
  <c r="U3161" i="1" s="1"/>
  <c r="T3161" i="1"/>
  <c r="S3162" i="1"/>
  <c r="U3162" i="1" s="1"/>
  <c r="T3162" i="1"/>
  <c r="S3163" i="1"/>
  <c r="U3163" i="1" s="1"/>
  <c r="T3163" i="1"/>
  <c r="S3164" i="1"/>
  <c r="U3164" i="1" s="1"/>
  <c r="T3164" i="1"/>
  <c r="S3165" i="1"/>
  <c r="U3165" i="1" s="1"/>
  <c r="T3165" i="1"/>
  <c r="S3166" i="1"/>
  <c r="U3166" i="1" s="1"/>
  <c r="T3166" i="1"/>
  <c r="S3167" i="1"/>
  <c r="U3167" i="1" s="1"/>
  <c r="T3167" i="1"/>
  <c r="S3168" i="1"/>
  <c r="U3168" i="1" s="1"/>
  <c r="T3168" i="1"/>
  <c r="S3169" i="1"/>
  <c r="U3169" i="1" s="1"/>
  <c r="T3169" i="1"/>
  <c r="S3170" i="1"/>
  <c r="U3170" i="1" s="1"/>
  <c r="T3170" i="1"/>
  <c r="S3171" i="1"/>
  <c r="U3171" i="1" s="1"/>
  <c r="T3171" i="1"/>
  <c r="S3172" i="1"/>
  <c r="U3172" i="1" s="1"/>
  <c r="T3172" i="1"/>
  <c r="S3173" i="1"/>
  <c r="U3173" i="1" s="1"/>
  <c r="T3173" i="1"/>
  <c r="S3174" i="1"/>
  <c r="U3174" i="1" s="1"/>
  <c r="T3174" i="1"/>
  <c r="S3175" i="1"/>
  <c r="U3175" i="1" s="1"/>
  <c r="T3175" i="1"/>
  <c r="S3176" i="1"/>
  <c r="U3176" i="1" s="1"/>
  <c r="T3176" i="1"/>
  <c r="S3177" i="1"/>
  <c r="U3177" i="1" s="1"/>
  <c r="T3177" i="1"/>
  <c r="S3178" i="1"/>
  <c r="U3178" i="1" s="1"/>
  <c r="T3178" i="1"/>
  <c r="S3179" i="1"/>
  <c r="U3179" i="1" s="1"/>
  <c r="T3179" i="1"/>
  <c r="S3180" i="1"/>
  <c r="U3180" i="1" s="1"/>
  <c r="T3180" i="1"/>
  <c r="S3181" i="1"/>
  <c r="U3181" i="1" s="1"/>
  <c r="T3181" i="1"/>
  <c r="S3182" i="1"/>
  <c r="U3182" i="1" s="1"/>
  <c r="T3182" i="1"/>
  <c r="S3183" i="1"/>
  <c r="U3183" i="1" s="1"/>
  <c r="T3183" i="1"/>
  <c r="S3184" i="1"/>
  <c r="U3184" i="1" s="1"/>
  <c r="T3184" i="1"/>
  <c r="S3185" i="1"/>
  <c r="U3185" i="1" s="1"/>
  <c r="T3185" i="1"/>
  <c r="S3186" i="1"/>
  <c r="U3186" i="1" s="1"/>
  <c r="T3186" i="1"/>
  <c r="S3187" i="1"/>
  <c r="U3187" i="1" s="1"/>
  <c r="T3187" i="1"/>
  <c r="S3188" i="1"/>
  <c r="U3188" i="1" s="1"/>
  <c r="T3188" i="1"/>
  <c r="S3189" i="1"/>
  <c r="U3189" i="1" s="1"/>
  <c r="T3189" i="1"/>
  <c r="S3190" i="1"/>
  <c r="U3190" i="1" s="1"/>
  <c r="T3190" i="1"/>
  <c r="S3191" i="1"/>
  <c r="U3191" i="1" s="1"/>
  <c r="T3191" i="1"/>
  <c r="S3192" i="1"/>
  <c r="U3192" i="1" s="1"/>
  <c r="T3192" i="1"/>
  <c r="S3193" i="1"/>
  <c r="U3193" i="1" s="1"/>
  <c r="T3193" i="1"/>
  <c r="S3194" i="1"/>
  <c r="U3194" i="1" s="1"/>
  <c r="T3194" i="1"/>
  <c r="S3195" i="1"/>
  <c r="U3195" i="1" s="1"/>
  <c r="T3195" i="1"/>
  <c r="S3196" i="1"/>
  <c r="U3196" i="1" s="1"/>
  <c r="T3196" i="1"/>
  <c r="S3197" i="1"/>
  <c r="U3197" i="1" s="1"/>
  <c r="T3197" i="1"/>
  <c r="S3198" i="1"/>
  <c r="U3198" i="1" s="1"/>
  <c r="T3198" i="1"/>
  <c r="S3199" i="1"/>
  <c r="U3199" i="1" s="1"/>
  <c r="T3199" i="1"/>
  <c r="S3200" i="1"/>
  <c r="U3200" i="1" s="1"/>
  <c r="T3200" i="1"/>
  <c r="S3201" i="1"/>
  <c r="U3201" i="1" s="1"/>
  <c r="T3201" i="1"/>
  <c r="S3202" i="1"/>
  <c r="U3202" i="1" s="1"/>
  <c r="T3202" i="1"/>
  <c r="S3203" i="1"/>
  <c r="U3203" i="1" s="1"/>
  <c r="T3203" i="1"/>
  <c r="S3204" i="1"/>
  <c r="U3204" i="1" s="1"/>
  <c r="T3204" i="1"/>
  <c r="S3205" i="1"/>
  <c r="U3205" i="1" s="1"/>
  <c r="T3205" i="1"/>
  <c r="S3206" i="1"/>
  <c r="U3206" i="1" s="1"/>
  <c r="T3206" i="1"/>
  <c r="S3207" i="1"/>
  <c r="U3207" i="1" s="1"/>
  <c r="T3207" i="1"/>
  <c r="S3208" i="1"/>
  <c r="U3208" i="1" s="1"/>
  <c r="T3208" i="1"/>
  <c r="S3209" i="1"/>
  <c r="U3209" i="1" s="1"/>
  <c r="T3209" i="1"/>
  <c r="S3210" i="1"/>
  <c r="U3210" i="1" s="1"/>
  <c r="T3210" i="1"/>
  <c r="S3211" i="1"/>
  <c r="U3211" i="1" s="1"/>
  <c r="T3211" i="1"/>
  <c r="S3212" i="1"/>
  <c r="U3212" i="1" s="1"/>
  <c r="T3212" i="1"/>
  <c r="S3213" i="1"/>
  <c r="U3213" i="1" s="1"/>
  <c r="T3213" i="1"/>
  <c r="S3214" i="1"/>
  <c r="U3214" i="1" s="1"/>
  <c r="T3214" i="1"/>
  <c r="S3215" i="1"/>
  <c r="U3215" i="1" s="1"/>
  <c r="T3215" i="1"/>
  <c r="S3216" i="1"/>
  <c r="U3216" i="1" s="1"/>
  <c r="T3216" i="1"/>
  <c r="S3217" i="1"/>
  <c r="U3217" i="1" s="1"/>
  <c r="T3217" i="1"/>
  <c r="S3218" i="1"/>
  <c r="U3218" i="1" s="1"/>
  <c r="T3218" i="1"/>
  <c r="S3219" i="1"/>
  <c r="U3219" i="1" s="1"/>
  <c r="T3219" i="1"/>
  <c r="S3220" i="1"/>
  <c r="U3220" i="1" s="1"/>
  <c r="T3220" i="1"/>
  <c r="S3221" i="1"/>
  <c r="U3221" i="1" s="1"/>
  <c r="T3221" i="1"/>
  <c r="S3222" i="1"/>
  <c r="U3222" i="1" s="1"/>
  <c r="T3222" i="1"/>
  <c r="S3223" i="1"/>
  <c r="U3223" i="1" s="1"/>
  <c r="T3223" i="1"/>
  <c r="S3224" i="1"/>
  <c r="U3224" i="1" s="1"/>
  <c r="T3224" i="1"/>
  <c r="S3225" i="1"/>
  <c r="U3225" i="1" s="1"/>
  <c r="T3225" i="1"/>
  <c r="S3226" i="1"/>
  <c r="U3226" i="1" s="1"/>
  <c r="T3226" i="1"/>
  <c r="S3227" i="1"/>
  <c r="U3227" i="1" s="1"/>
  <c r="T3227" i="1"/>
  <c r="S3228" i="1"/>
  <c r="U3228" i="1" s="1"/>
  <c r="T3228" i="1"/>
  <c r="S3229" i="1"/>
  <c r="U3229" i="1" s="1"/>
  <c r="T3229" i="1"/>
  <c r="S3230" i="1"/>
  <c r="U3230" i="1" s="1"/>
  <c r="T3230" i="1"/>
  <c r="S3231" i="1"/>
  <c r="U3231" i="1" s="1"/>
  <c r="T3231" i="1"/>
  <c r="S3232" i="1"/>
  <c r="U3232" i="1" s="1"/>
  <c r="T3232" i="1"/>
  <c r="S3233" i="1"/>
  <c r="U3233" i="1" s="1"/>
  <c r="T3233" i="1"/>
  <c r="S3234" i="1"/>
  <c r="U3234" i="1" s="1"/>
  <c r="T3234" i="1"/>
  <c r="S3235" i="1"/>
  <c r="U3235" i="1" s="1"/>
  <c r="T3235" i="1"/>
  <c r="S3236" i="1"/>
  <c r="U3236" i="1" s="1"/>
  <c r="T3236" i="1"/>
  <c r="S3237" i="1"/>
  <c r="U3237" i="1" s="1"/>
  <c r="T3237" i="1"/>
  <c r="S3238" i="1"/>
  <c r="U3238" i="1" s="1"/>
  <c r="T3238" i="1"/>
  <c r="S3239" i="1"/>
  <c r="U3239" i="1" s="1"/>
  <c r="T3239" i="1"/>
  <c r="S3240" i="1"/>
  <c r="U3240" i="1" s="1"/>
  <c r="T3240" i="1"/>
  <c r="S3241" i="1"/>
  <c r="U3241" i="1" s="1"/>
  <c r="T3241" i="1"/>
  <c r="S3242" i="1"/>
  <c r="U3242" i="1" s="1"/>
  <c r="T3242" i="1"/>
  <c r="S3243" i="1"/>
  <c r="U3243" i="1" s="1"/>
  <c r="T3243" i="1"/>
  <c r="S3244" i="1"/>
  <c r="U3244" i="1" s="1"/>
  <c r="T3244" i="1"/>
  <c r="S3245" i="1"/>
  <c r="U3245" i="1" s="1"/>
  <c r="T3245" i="1"/>
  <c r="S3246" i="1"/>
  <c r="U3246" i="1" s="1"/>
  <c r="T3246" i="1"/>
  <c r="S3247" i="1"/>
  <c r="U3247" i="1" s="1"/>
  <c r="T3247" i="1"/>
  <c r="S3248" i="1"/>
  <c r="U3248" i="1" s="1"/>
  <c r="T3248" i="1"/>
  <c r="S3249" i="1"/>
  <c r="U3249" i="1" s="1"/>
  <c r="T3249" i="1"/>
  <c r="S3250" i="1"/>
  <c r="U3250" i="1" s="1"/>
  <c r="T3250" i="1"/>
  <c r="S3251" i="1"/>
  <c r="U3251" i="1" s="1"/>
  <c r="T3251" i="1"/>
  <c r="S3252" i="1"/>
  <c r="U3252" i="1" s="1"/>
  <c r="T3252" i="1"/>
  <c r="S3253" i="1"/>
  <c r="U3253" i="1" s="1"/>
  <c r="T3253" i="1"/>
  <c r="S3254" i="1"/>
  <c r="U3254" i="1" s="1"/>
  <c r="T3254" i="1"/>
  <c r="S3255" i="1"/>
  <c r="U3255" i="1" s="1"/>
  <c r="T3255" i="1"/>
  <c r="S3256" i="1"/>
  <c r="U3256" i="1" s="1"/>
  <c r="T3256" i="1"/>
  <c r="S3257" i="1"/>
  <c r="U3257" i="1" s="1"/>
  <c r="T3257" i="1"/>
  <c r="S3258" i="1"/>
  <c r="U3258" i="1" s="1"/>
  <c r="T3258" i="1"/>
  <c r="S3259" i="1"/>
  <c r="U3259" i="1" s="1"/>
  <c r="T3259" i="1"/>
  <c r="S3260" i="1"/>
  <c r="U3260" i="1" s="1"/>
  <c r="T3260" i="1"/>
  <c r="S3261" i="1"/>
  <c r="U3261" i="1" s="1"/>
  <c r="T3261" i="1"/>
  <c r="S3262" i="1"/>
  <c r="U3262" i="1" s="1"/>
  <c r="T3262" i="1"/>
  <c r="S3263" i="1"/>
  <c r="U3263" i="1" s="1"/>
  <c r="T3263" i="1"/>
  <c r="S3264" i="1"/>
  <c r="U3264" i="1" s="1"/>
  <c r="T3264" i="1"/>
  <c r="S3265" i="1"/>
  <c r="U3265" i="1" s="1"/>
  <c r="T3265" i="1"/>
  <c r="S3266" i="1"/>
  <c r="U3266" i="1" s="1"/>
  <c r="T3266" i="1"/>
  <c r="S3267" i="1"/>
  <c r="U3267" i="1" s="1"/>
  <c r="T3267" i="1"/>
  <c r="S3268" i="1"/>
  <c r="U3268" i="1" s="1"/>
  <c r="T3268" i="1"/>
  <c r="S3269" i="1"/>
  <c r="U3269" i="1" s="1"/>
  <c r="T3269" i="1"/>
  <c r="S3270" i="1"/>
  <c r="U3270" i="1" s="1"/>
  <c r="T3270" i="1"/>
  <c r="S3271" i="1"/>
  <c r="U3271" i="1" s="1"/>
  <c r="T3271" i="1"/>
  <c r="S3272" i="1"/>
  <c r="U3272" i="1" s="1"/>
  <c r="T3272" i="1"/>
  <c r="S3273" i="1"/>
  <c r="U3273" i="1" s="1"/>
  <c r="T3273" i="1"/>
  <c r="S3274" i="1"/>
  <c r="U3274" i="1" s="1"/>
  <c r="T3274" i="1"/>
  <c r="S3275" i="1"/>
  <c r="U3275" i="1" s="1"/>
  <c r="T3275" i="1"/>
  <c r="S3276" i="1"/>
  <c r="U3276" i="1" s="1"/>
  <c r="T3276" i="1"/>
  <c r="S3277" i="1"/>
  <c r="U3277" i="1" s="1"/>
  <c r="T3277" i="1"/>
  <c r="S3278" i="1"/>
  <c r="U3278" i="1" s="1"/>
  <c r="T3278" i="1"/>
  <c r="S3279" i="1"/>
  <c r="U3279" i="1" s="1"/>
  <c r="T3279" i="1"/>
  <c r="S3280" i="1"/>
  <c r="U3280" i="1" s="1"/>
  <c r="T3280" i="1"/>
  <c r="S3281" i="1"/>
  <c r="U3281" i="1" s="1"/>
  <c r="T3281" i="1"/>
  <c r="S3282" i="1"/>
  <c r="U3282" i="1" s="1"/>
  <c r="T3282" i="1"/>
  <c r="S3283" i="1"/>
  <c r="U3283" i="1" s="1"/>
  <c r="T3283" i="1"/>
  <c r="S3284" i="1"/>
  <c r="U3284" i="1" s="1"/>
  <c r="T3284" i="1"/>
  <c r="S3285" i="1"/>
  <c r="U3285" i="1" s="1"/>
  <c r="T3285" i="1"/>
  <c r="S3286" i="1"/>
  <c r="U3286" i="1" s="1"/>
  <c r="T3286" i="1"/>
  <c r="S3287" i="1"/>
  <c r="U3287" i="1" s="1"/>
  <c r="T3287" i="1"/>
  <c r="S3288" i="1"/>
  <c r="U3288" i="1" s="1"/>
  <c r="T3288" i="1"/>
  <c r="S3289" i="1"/>
  <c r="U3289" i="1" s="1"/>
  <c r="T3289" i="1"/>
  <c r="S3290" i="1"/>
  <c r="U3290" i="1" s="1"/>
  <c r="T3290" i="1"/>
  <c r="S3291" i="1"/>
  <c r="U3291" i="1" s="1"/>
  <c r="T3291" i="1"/>
  <c r="S3292" i="1"/>
  <c r="U3292" i="1" s="1"/>
  <c r="T3292" i="1"/>
  <c r="S3293" i="1"/>
  <c r="U3293" i="1" s="1"/>
  <c r="T3293" i="1"/>
  <c r="S3294" i="1"/>
  <c r="U3294" i="1" s="1"/>
  <c r="T3294" i="1"/>
  <c r="S3295" i="1"/>
  <c r="U3295" i="1" s="1"/>
  <c r="T3295" i="1"/>
  <c r="S3296" i="1"/>
  <c r="U3296" i="1" s="1"/>
  <c r="T3296" i="1"/>
  <c r="S3297" i="1"/>
  <c r="U3297" i="1" s="1"/>
  <c r="T3297" i="1"/>
  <c r="S3298" i="1"/>
  <c r="U3298" i="1" s="1"/>
  <c r="T3298" i="1"/>
  <c r="S3299" i="1"/>
  <c r="U3299" i="1" s="1"/>
  <c r="T3299" i="1"/>
  <c r="S3300" i="1"/>
  <c r="U3300" i="1" s="1"/>
  <c r="T3300" i="1"/>
  <c r="S3301" i="1"/>
  <c r="U3301" i="1" s="1"/>
  <c r="T3301" i="1"/>
  <c r="S3302" i="1"/>
  <c r="U3302" i="1" s="1"/>
  <c r="T3302" i="1"/>
  <c r="S3303" i="1"/>
  <c r="U3303" i="1" s="1"/>
  <c r="T3303" i="1"/>
  <c r="S3304" i="1"/>
  <c r="U3304" i="1" s="1"/>
  <c r="T3304" i="1"/>
  <c r="S3305" i="1"/>
  <c r="U3305" i="1" s="1"/>
  <c r="T3305" i="1"/>
  <c r="S3306" i="1"/>
  <c r="U3306" i="1" s="1"/>
  <c r="T3306" i="1"/>
  <c r="S3307" i="1"/>
  <c r="U3307" i="1" s="1"/>
  <c r="T3307" i="1"/>
  <c r="S3308" i="1"/>
  <c r="U3308" i="1" s="1"/>
  <c r="T3308" i="1"/>
  <c r="S3309" i="1"/>
  <c r="U3309" i="1" s="1"/>
  <c r="T3309" i="1"/>
  <c r="S3310" i="1"/>
  <c r="U3310" i="1" s="1"/>
  <c r="T3310" i="1"/>
  <c r="S3311" i="1"/>
  <c r="U3311" i="1" s="1"/>
  <c r="T3311" i="1"/>
  <c r="S3312" i="1"/>
  <c r="U3312" i="1" s="1"/>
  <c r="T3312" i="1"/>
  <c r="S3313" i="1"/>
  <c r="U3313" i="1" s="1"/>
  <c r="T3313" i="1"/>
  <c r="S3314" i="1"/>
  <c r="U3314" i="1" s="1"/>
  <c r="T3314" i="1"/>
  <c r="S3315" i="1"/>
  <c r="U3315" i="1" s="1"/>
  <c r="T3315" i="1"/>
  <c r="S3316" i="1"/>
  <c r="U3316" i="1" s="1"/>
  <c r="T3316" i="1"/>
  <c r="S3317" i="1"/>
  <c r="U3317" i="1" s="1"/>
  <c r="T3317" i="1"/>
  <c r="S3318" i="1"/>
  <c r="U3318" i="1" s="1"/>
  <c r="T3318" i="1"/>
  <c r="S3319" i="1"/>
  <c r="U3319" i="1" s="1"/>
  <c r="T3319" i="1"/>
  <c r="S3320" i="1"/>
  <c r="U3320" i="1" s="1"/>
  <c r="T3320" i="1"/>
  <c r="S3321" i="1"/>
  <c r="U3321" i="1" s="1"/>
  <c r="T3321" i="1"/>
  <c r="S3322" i="1"/>
  <c r="U3322" i="1" s="1"/>
  <c r="T3322" i="1"/>
  <c r="S3323" i="1"/>
  <c r="U3323" i="1" s="1"/>
  <c r="T3323" i="1"/>
  <c r="S3324" i="1"/>
  <c r="U3324" i="1" s="1"/>
  <c r="T3324" i="1"/>
  <c r="S3325" i="1"/>
  <c r="U3325" i="1" s="1"/>
  <c r="T3325" i="1"/>
  <c r="S3326" i="1"/>
  <c r="U3326" i="1" s="1"/>
  <c r="T3326" i="1"/>
  <c r="S3327" i="1"/>
  <c r="U3327" i="1" s="1"/>
  <c r="T3327" i="1"/>
  <c r="S3328" i="1"/>
  <c r="U3328" i="1" s="1"/>
  <c r="T3328" i="1"/>
  <c r="S3329" i="1"/>
  <c r="U3329" i="1" s="1"/>
  <c r="T3329" i="1"/>
  <c r="S3330" i="1"/>
  <c r="U3330" i="1" s="1"/>
  <c r="T3330" i="1"/>
  <c r="S3331" i="1"/>
  <c r="U3331" i="1" s="1"/>
  <c r="T3331" i="1"/>
  <c r="S3332" i="1"/>
  <c r="U3332" i="1" s="1"/>
  <c r="T3332" i="1"/>
  <c r="S3333" i="1"/>
  <c r="U3333" i="1" s="1"/>
  <c r="T3333" i="1"/>
  <c r="S3334" i="1"/>
  <c r="U3334" i="1" s="1"/>
  <c r="T3334" i="1"/>
  <c r="S3335" i="1"/>
  <c r="U3335" i="1" s="1"/>
  <c r="T3335" i="1"/>
  <c r="S3336" i="1"/>
  <c r="U3336" i="1" s="1"/>
  <c r="T3336" i="1"/>
  <c r="S3337" i="1"/>
  <c r="U3337" i="1" s="1"/>
  <c r="T3337" i="1"/>
  <c r="S3338" i="1"/>
  <c r="U3338" i="1" s="1"/>
  <c r="T3338" i="1"/>
  <c r="S3339" i="1"/>
  <c r="U3339" i="1" s="1"/>
  <c r="T3339" i="1"/>
  <c r="S3340" i="1"/>
  <c r="U3340" i="1" s="1"/>
  <c r="T3340" i="1"/>
  <c r="S3341" i="1"/>
  <c r="U3341" i="1" s="1"/>
  <c r="T3341" i="1"/>
  <c r="S3342" i="1"/>
  <c r="U3342" i="1" s="1"/>
  <c r="T3342" i="1"/>
  <c r="S3343" i="1"/>
  <c r="U3343" i="1" s="1"/>
  <c r="T3343" i="1"/>
  <c r="S3344" i="1"/>
  <c r="U3344" i="1" s="1"/>
  <c r="T3344" i="1"/>
  <c r="S3345" i="1"/>
  <c r="U3345" i="1" s="1"/>
  <c r="T3345" i="1"/>
  <c r="S3346" i="1"/>
  <c r="U3346" i="1" s="1"/>
  <c r="T3346" i="1"/>
  <c r="S3347" i="1"/>
  <c r="U3347" i="1" s="1"/>
  <c r="T3347" i="1"/>
  <c r="S3348" i="1"/>
  <c r="U3348" i="1" s="1"/>
  <c r="T3348" i="1"/>
  <c r="S3349" i="1"/>
  <c r="U3349" i="1" s="1"/>
  <c r="T3349" i="1"/>
  <c r="S3350" i="1"/>
  <c r="U3350" i="1" s="1"/>
  <c r="T3350" i="1"/>
  <c r="S3351" i="1"/>
  <c r="U3351" i="1" s="1"/>
  <c r="T3351" i="1"/>
  <c r="S3352" i="1"/>
  <c r="U3352" i="1" s="1"/>
  <c r="T3352" i="1"/>
  <c r="S3353" i="1"/>
  <c r="U3353" i="1" s="1"/>
  <c r="T3353" i="1"/>
  <c r="S3354" i="1"/>
  <c r="U3354" i="1" s="1"/>
  <c r="T3354" i="1"/>
  <c r="S3355" i="1"/>
  <c r="U3355" i="1" s="1"/>
  <c r="T3355" i="1"/>
  <c r="S3356" i="1"/>
  <c r="U3356" i="1" s="1"/>
  <c r="T3356" i="1"/>
  <c r="S3357" i="1"/>
  <c r="U3357" i="1" s="1"/>
  <c r="T3357" i="1"/>
  <c r="S3358" i="1"/>
  <c r="U3358" i="1" s="1"/>
  <c r="T3358" i="1"/>
  <c r="S3359" i="1"/>
  <c r="U3359" i="1" s="1"/>
  <c r="T3359" i="1"/>
  <c r="S3360" i="1"/>
  <c r="U3360" i="1" s="1"/>
  <c r="T3360" i="1"/>
  <c r="S3361" i="1"/>
  <c r="U3361" i="1" s="1"/>
  <c r="T3361" i="1"/>
  <c r="S3362" i="1"/>
  <c r="U3362" i="1" s="1"/>
  <c r="T3362" i="1"/>
  <c r="S3363" i="1"/>
  <c r="U3363" i="1" s="1"/>
  <c r="T3363" i="1"/>
  <c r="S3364" i="1"/>
  <c r="U3364" i="1" s="1"/>
  <c r="T3364" i="1"/>
  <c r="S3365" i="1"/>
  <c r="U3365" i="1" s="1"/>
  <c r="T3365" i="1"/>
  <c r="S3366" i="1"/>
  <c r="U3366" i="1" s="1"/>
  <c r="T3366" i="1"/>
  <c r="S3367" i="1"/>
  <c r="U3367" i="1" s="1"/>
  <c r="T3367" i="1"/>
  <c r="S3368" i="1"/>
  <c r="U3368" i="1" s="1"/>
  <c r="T3368" i="1"/>
  <c r="S3369" i="1"/>
  <c r="U3369" i="1" s="1"/>
  <c r="T3369" i="1"/>
  <c r="S3370" i="1"/>
  <c r="U3370" i="1" s="1"/>
  <c r="T3370" i="1"/>
  <c r="S3371" i="1"/>
  <c r="U3371" i="1" s="1"/>
  <c r="T3371" i="1"/>
  <c r="S3372" i="1"/>
  <c r="U3372" i="1" s="1"/>
  <c r="T3372" i="1"/>
  <c r="S3373" i="1"/>
  <c r="U3373" i="1" s="1"/>
  <c r="T3373" i="1"/>
  <c r="S3374" i="1"/>
  <c r="U3374" i="1" s="1"/>
  <c r="T3374" i="1"/>
  <c r="S3375" i="1"/>
  <c r="U3375" i="1" s="1"/>
  <c r="T3375" i="1"/>
  <c r="S3376" i="1"/>
  <c r="U3376" i="1" s="1"/>
  <c r="T3376" i="1"/>
  <c r="S3377" i="1"/>
  <c r="U3377" i="1" s="1"/>
  <c r="T3377" i="1"/>
  <c r="S3378" i="1"/>
  <c r="U3378" i="1" s="1"/>
  <c r="T3378" i="1"/>
  <c r="S3379" i="1"/>
  <c r="U3379" i="1" s="1"/>
  <c r="T3379" i="1"/>
  <c r="S3380" i="1"/>
  <c r="U3380" i="1" s="1"/>
  <c r="T3380" i="1"/>
  <c r="S3381" i="1"/>
  <c r="U3381" i="1" s="1"/>
  <c r="T3381" i="1"/>
  <c r="S3382" i="1"/>
  <c r="U3382" i="1" s="1"/>
  <c r="T3382" i="1"/>
  <c r="S3383" i="1"/>
  <c r="U3383" i="1" s="1"/>
  <c r="T3383" i="1"/>
  <c r="S3384" i="1"/>
  <c r="U3384" i="1" s="1"/>
  <c r="T3384" i="1"/>
  <c r="S3385" i="1"/>
  <c r="U3385" i="1" s="1"/>
  <c r="T3385" i="1"/>
  <c r="S3386" i="1"/>
  <c r="U3386" i="1" s="1"/>
  <c r="T3386" i="1"/>
  <c r="S3387" i="1"/>
  <c r="U3387" i="1" s="1"/>
  <c r="T3387" i="1"/>
  <c r="S3388" i="1"/>
  <c r="U3388" i="1" s="1"/>
  <c r="T3388" i="1"/>
  <c r="S3389" i="1"/>
  <c r="U3389" i="1" s="1"/>
  <c r="T3389" i="1"/>
  <c r="S3390" i="1"/>
  <c r="U3390" i="1" s="1"/>
  <c r="T3390" i="1"/>
  <c r="S3391" i="1"/>
  <c r="U3391" i="1" s="1"/>
  <c r="T3391" i="1"/>
  <c r="S3392" i="1"/>
  <c r="U3392" i="1" s="1"/>
  <c r="T3392" i="1"/>
  <c r="S3393" i="1"/>
  <c r="U3393" i="1" s="1"/>
  <c r="T3393" i="1"/>
  <c r="S3394" i="1"/>
  <c r="U3394" i="1" s="1"/>
  <c r="T3394" i="1"/>
  <c r="S3395" i="1"/>
  <c r="U3395" i="1" s="1"/>
  <c r="T3395" i="1"/>
  <c r="S3396" i="1"/>
  <c r="U3396" i="1" s="1"/>
  <c r="T3396" i="1"/>
  <c r="S3397" i="1"/>
  <c r="U3397" i="1" s="1"/>
  <c r="T3397" i="1"/>
  <c r="S3398" i="1"/>
  <c r="U3398" i="1" s="1"/>
  <c r="T3398" i="1"/>
  <c r="S3399" i="1"/>
  <c r="U3399" i="1" s="1"/>
  <c r="T3399" i="1"/>
  <c r="S3400" i="1"/>
  <c r="U3400" i="1" s="1"/>
  <c r="T3400" i="1"/>
  <c r="S3401" i="1"/>
  <c r="U3401" i="1" s="1"/>
  <c r="T3401" i="1"/>
  <c r="S3402" i="1"/>
  <c r="U3402" i="1" s="1"/>
  <c r="T3402" i="1"/>
  <c r="S3403" i="1"/>
  <c r="U3403" i="1" s="1"/>
  <c r="T3403" i="1"/>
  <c r="S3404" i="1"/>
  <c r="U3404" i="1" s="1"/>
  <c r="T3404" i="1"/>
  <c r="S3405" i="1"/>
  <c r="U3405" i="1" s="1"/>
  <c r="T3405" i="1"/>
  <c r="S3406" i="1"/>
  <c r="U3406" i="1" s="1"/>
  <c r="T3406" i="1"/>
  <c r="S3407" i="1"/>
  <c r="U3407" i="1" s="1"/>
  <c r="T3407" i="1"/>
  <c r="S3408" i="1"/>
  <c r="U3408" i="1" s="1"/>
  <c r="T3408" i="1"/>
  <c r="S3409" i="1"/>
  <c r="U3409" i="1" s="1"/>
  <c r="T3409" i="1"/>
  <c r="S3410" i="1"/>
  <c r="U3410" i="1" s="1"/>
  <c r="T3410" i="1"/>
  <c r="S3411" i="1"/>
  <c r="U3411" i="1" s="1"/>
  <c r="T3411" i="1"/>
  <c r="S3412" i="1"/>
  <c r="U3412" i="1" s="1"/>
  <c r="T3412" i="1"/>
  <c r="S3413" i="1"/>
  <c r="U3413" i="1" s="1"/>
  <c r="T3413" i="1"/>
  <c r="S3414" i="1"/>
  <c r="U3414" i="1" s="1"/>
  <c r="T3414" i="1"/>
  <c r="S3415" i="1"/>
  <c r="U3415" i="1" s="1"/>
  <c r="T3415" i="1"/>
  <c r="S3416" i="1"/>
  <c r="U3416" i="1" s="1"/>
  <c r="T3416" i="1"/>
  <c r="S3417" i="1"/>
  <c r="U3417" i="1" s="1"/>
  <c r="T3417" i="1"/>
  <c r="S3418" i="1"/>
  <c r="U3418" i="1" s="1"/>
  <c r="T3418" i="1"/>
  <c r="S3419" i="1"/>
  <c r="U3419" i="1" s="1"/>
  <c r="T3419" i="1"/>
  <c r="S3420" i="1"/>
  <c r="U3420" i="1" s="1"/>
  <c r="T3420" i="1"/>
  <c r="S3421" i="1"/>
  <c r="U3421" i="1" s="1"/>
  <c r="T3421" i="1"/>
  <c r="S3422" i="1"/>
  <c r="U3422" i="1" s="1"/>
  <c r="T3422" i="1"/>
  <c r="S3423" i="1"/>
  <c r="U3423" i="1" s="1"/>
  <c r="T3423" i="1"/>
  <c r="S3424" i="1"/>
  <c r="U3424" i="1" s="1"/>
  <c r="T3424" i="1"/>
  <c r="S3425" i="1"/>
  <c r="U3425" i="1" s="1"/>
  <c r="T3425" i="1"/>
  <c r="S3426" i="1"/>
  <c r="U3426" i="1" s="1"/>
  <c r="T3426" i="1"/>
  <c r="S3427" i="1"/>
  <c r="U3427" i="1" s="1"/>
  <c r="T3427" i="1"/>
  <c r="S3428" i="1"/>
  <c r="U3428" i="1" s="1"/>
  <c r="T3428" i="1"/>
  <c r="S3429" i="1"/>
  <c r="U3429" i="1" s="1"/>
  <c r="T3429" i="1"/>
  <c r="S3430" i="1"/>
  <c r="U3430" i="1" s="1"/>
  <c r="T3430" i="1"/>
  <c r="S3431" i="1"/>
  <c r="U3431" i="1" s="1"/>
  <c r="T3431" i="1"/>
  <c r="S3432" i="1"/>
  <c r="U3432" i="1" s="1"/>
  <c r="T3432" i="1"/>
  <c r="S3433" i="1"/>
  <c r="U3433" i="1" s="1"/>
  <c r="T3433" i="1"/>
  <c r="S3434" i="1"/>
  <c r="U3434" i="1" s="1"/>
  <c r="T3434" i="1"/>
  <c r="S3435" i="1"/>
  <c r="U3435" i="1" s="1"/>
  <c r="T3435" i="1"/>
  <c r="S3436" i="1"/>
  <c r="U3436" i="1" s="1"/>
  <c r="T3436" i="1"/>
  <c r="S3437" i="1"/>
  <c r="U3437" i="1" s="1"/>
  <c r="T3437" i="1"/>
  <c r="S3438" i="1"/>
  <c r="U3438" i="1" s="1"/>
  <c r="T3438" i="1"/>
  <c r="S3439" i="1"/>
  <c r="U3439" i="1" s="1"/>
  <c r="T3439" i="1"/>
  <c r="S3440" i="1"/>
  <c r="U3440" i="1" s="1"/>
  <c r="T3440" i="1"/>
  <c r="S3441" i="1"/>
  <c r="U3441" i="1" s="1"/>
  <c r="T3441" i="1"/>
  <c r="S3442" i="1"/>
  <c r="U3442" i="1" s="1"/>
  <c r="T3442" i="1"/>
  <c r="S3443" i="1"/>
  <c r="U3443" i="1" s="1"/>
  <c r="T3443" i="1"/>
  <c r="S3444" i="1"/>
  <c r="U3444" i="1" s="1"/>
  <c r="T3444" i="1"/>
  <c r="S3445" i="1"/>
  <c r="U3445" i="1" s="1"/>
  <c r="T3445" i="1"/>
  <c r="S3446" i="1"/>
  <c r="U3446" i="1" s="1"/>
  <c r="T3446" i="1"/>
  <c r="S3447" i="1"/>
  <c r="U3447" i="1" s="1"/>
  <c r="T3447" i="1"/>
  <c r="S3448" i="1"/>
  <c r="U3448" i="1" s="1"/>
  <c r="T3448" i="1"/>
  <c r="S3449" i="1"/>
  <c r="U3449" i="1" s="1"/>
  <c r="T3449" i="1"/>
  <c r="S3450" i="1"/>
  <c r="U3450" i="1" s="1"/>
  <c r="T3450" i="1"/>
  <c r="S3451" i="1"/>
  <c r="U3451" i="1" s="1"/>
  <c r="T3451" i="1"/>
  <c r="S3452" i="1"/>
  <c r="U3452" i="1" s="1"/>
  <c r="T3452" i="1"/>
  <c r="S3453" i="1"/>
  <c r="U3453" i="1" s="1"/>
  <c r="T3453" i="1"/>
  <c r="S3454" i="1"/>
  <c r="U3454" i="1" s="1"/>
  <c r="T3454" i="1"/>
  <c r="S3455" i="1"/>
  <c r="U3455" i="1" s="1"/>
  <c r="T3455" i="1"/>
  <c r="S3456" i="1"/>
  <c r="U3456" i="1" s="1"/>
  <c r="T3456" i="1"/>
  <c r="S3457" i="1"/>
  <c r="U3457" i="1" s="1"/>
  <c r="T3457" i="1"/>
  <c r="S3458" i="1"/>
  <c r="U3458" i="1" s="1"/>
  <c r="T3458" i="1"/>
  <c r="S3459" i="1"/>
  <c r="U3459" i="1" s="1"/>
  <c r="T3459" i="1"/>
  <c r="S3460" i="1"/>
  <c r="U3460" i="1" s="1"/>
  <c r="T3460" i="1"/>
  <c r="S3461" i="1"/>
  <c r="U3461" i="1" s="1"/>
  <c r="T3461" i="1"/>
  <c r="S3462" i="1"/>
  <c r="U3462" i="1" s="1"/>
  <c r="T3462" i="1"/>
  <c r="S3463" i="1"/>
  <c r="U3463" i="1" s="1"/>
  <c r="T3463" i="1"/>
  <c r="S3464" i="1"/>
  <c r="U3464" i="1" s="1"/>
  <c r="T3464" i="1"/>
  <c r="S3465" i="1"/>
  <c r="U3465" i="1" s="1"/>
  <c r="T3465" i="1"/>
  <c r="S3466" i="1"/>
  <c r="U3466" i="1" s="1"/>
  <c r="T3466" i="1"/>
  <c r="S3467" i="1"/>
  <c r="U3467" i="1" s="1"/>
  <c r="T3467" i="1"/>
  <c r="S3468" i="1"/>
  <c r="U3468" i="1" s="1"/>
  <c r="T3468" i="1"/>
  <c r="S3469" i="1"/>
  <c r="U3469" i="1" s="1"/>
  <c r="T3469" i="1"/>
  <c r="S3470" i="1"/>
  <c r="U3470" i="1" s="1"/>
  <c r="T3470" i="1"/>
  <c r="S3471" i="1"/>
  <c r="U3471" i="1" s="1"/>
  <c r="T3471" i="1"/>
  <c r="S3472" i="1"/>
  <c r="U3472" i="1" s="1"/>
  <c r="T3472" i="1"/>
  <c r="S3473" i="1"/>
  <c r="U3473" i="1" s="1"/>
  <c r="T3473" i="1"/>
  <c r="S3474" i="1"/>
  <c r="U3474" i="1" s="1"/>
  <c r="T3474" i="1"/>
  <c r="S3475" i="1"/>
  <c r="U3475" i="1" s="1"/>
  <c r="T3475" i="1"/>
  <c r="S3476" i="1"/>
  <c r="U3476" i="1" s="1"/>
  <c r="T3476" i="1"/>
  <c r="S3477" i="1"/>
  <c r="U3477" i="1" s="1"/>
  <c r="T3477" i="1"/>
  <c r="S3478" i="1"/>
  <c r="U3478" i="1" s="1"/>
  <c r="T3478" i="1"/>
  <c r="S3479" i="1"/>
  <c r="U3479" i="1" s="1"/>
  <c r="T3479" i="1"/>
  <c r="S3480" i="1"/>
  <c r="U3480" i="1" s="1"/>
  <c r="T3480" i="1"/>
  <c r="S3481" i="1"/>
  <c r="U3481" i="1" s="1"/>
  <c r="T3481" i="1"/>
  <c r="S3482" i="1"/>
  <c r="U3482" i="1" s="1"/>
  <c r="T3482" i="1"/>
  <c r="S3483" i="1"/>
  <c r="U3483" i="1" s="1"/>
  <c r="T3483" i="1"/>
  <c r="S3484" i="1"/>
  <c r="U3484" i="1" s="1"/>
  <c r="T3484" i="1"/>
  <c r="S3485" i="1"/>
  <c r="U3485" i="1" s="1"/>
  <c r="T3485" i="1"/>
  <c r="S3486" i="1"/>
  <c r="U3486" i="1" s="1"/>
  <c r="T3486" i="1"/>
  <c r="S3487" i="1"/>
  <c r="U3487" i="1" s="1"/>
  <c r="T3487" i="1"/>
  <c r="S3488" i="1"/>
  <c r="U3488" i="1" s="1"/>
  <c r="T3488" i="1"/>
  <c r="S3489" i="1"/>
  <c r="U3489" i="1" s="1"/>
  <c r="T3489" i="1"/>
  <c r="S3490" i="1"/>
  <c r="U3490" i="1" s="1"/>
  <c r="T3490" i="1"/>
  <c r="S3491" i="1"/>
  <c r="U3491" i="1" s="1"/>
  <c r="T3491" i="1"/>
  <c r="S3492" i="1"/>
  <c r="U3492" i="1" s="1"/>
  <c r="T3492" i="1"/>
  <c r="S3493" i="1"/>
  <c r="U3493" i="1" s="1"/>
  <c r="T3493" i="1"/>
  <c r="S3494" i="1"/>
  <c r="U3494" i="1" s="1"/>
  <c r="T3494" i="1"/>
  <c r="S3495" i="1"/>
  <c r="U3495" i="1" s="1"/>
  <c r="T3495" i="1"/>
  <c r="S3496" i="1"/>
  <c r="U3496" i="1" s="1"/>
  <c r="T3496" i="1"/>
  <c r="S3497" i="1"/>
  <c r="U3497" i="1" s="1"/>
  <c r="T3497" i="1"/>
  <c r="S3498" i="1"/>
  <c r="U3498" i="1" s="1"/>
  <c r="T3498" i="1"/>
  <c r="S3499" i="1"/>
  <c r="U3499" i="1" s="1"/>
  <c r="T3499" i="1"/>
  <c r="S3500" i="1"/>
  <c r="U3500" i="1" s="1"/>
  <c r="T3500" i="1"/>
  <c r="S3501" i="1"/>
  <c r="U3501" i="1" s="1"/>
  <c r="T3501" i="1"/>
  <c r="S3502" i="1"/>
  <c r="U3502" i="1" s="1"/>
  <c r="T3502" i="1"/>
  <c r="S3503" i="1"/>
  <c r="U3503" i="1" s="1"/>
  <c r="T3503" i="1"/>
  <c r="S3504" i="1"/>
  <c r="U3504" i="1" s="1"/>
  <c r="T3504" i="1"/>
  <c r="S3505" i="1"/>
  <c r="U3505" i="1" s="1"/>
  <c r="T3505" i="1"/>
  <c r="S3506" i="1"/>
  <c r="U3506" i="1" s="1"/>
  <c r="T3506" i="1"/>
  <c r="S3507" i="1"/>
  <c r="U3507" i="1" s="1"/>
  <c r="T3507" i="1"/>
  <c r="S3508" i="1"/>
  <c r="U3508" i="1" s="1"/>
  <c r="T3508" i="1"/>
  <c r="S3509" i="1"/>
  <c r="U3509" i="1" s="1"/>
  <c r="T3509" i="1"/>
  <c r="S3510" i="1"/>
  <c r="U3510" i="1" s="1"/>
  <c r="T3510" i="1"/>
  <c r="S3511" i="1"/>
  <c r="U3511" i="1" s="1"/>
  <c r="T3511" i="1"/>
  <c r="S3512" i="1"/>
  <c r="U3512" i="1" s="1"/>
  <c r="T3512" i="1"/>
  <c r="S3513" i="1"/>
  <c r="U3513" i="1" s="1"/>
  <c r="T3513" i="1"/>
  <c r="S3514" i="1"/>
  <c r="U3514" i="1" s="1"/>
  <c r="T3514" i="1"/>
  <c r="S3515" i="1"/>
  <c r="U3515" i="1" s="1"/>
  <c r="T3515" i="1"/>
  <c r="S3516" i="1"/>
  <c r="U3516" i="1" s="1"/>
  <c r="T3516" i="1"/>
  <c r="S3517" i="1"/>
  <c r="U3517" i="1" s="1"/>
  <c r="T3517" i="1"/>
  <c r="S3518" i="1"/>
  <c r="U3518" i="1" s="1"/>
  <c r="T3518" i="1"/>
  <c r="S3519" i="1"/>
  <c r="U3519" i="1" s="1"/>
  <c r="T3519" i="1"/>
  <c r="S3520" i="1"/>
  <c r="U3520" i="1" s="1"/>
  <c r="T3520" i="1"/>
  <c r="S3521" i="1"/>
  <c r="U3521" i="1" s="1"/>
  <c r="T3521" i="1"/>
  <c r="S3522" i="1"/>
  <c r="U3522" i="1" s="1"/>
  <c r="T3522" i="1"/>
  <c r="S3523" i="1"/>
  <c r="U3523" i="1" s="1"/>
  <c r="T3523" i="1"/>
  <c r="S3524" i="1"/>
  <c r="U3524" i="1" s="1"/>
  <c r="T3524" i="1"/>
  <c r="S3525" i="1"/>
  <c r="U3525" i="1" s="1"/>
  <c r="T3525" i="1"/>
  <c r="S3526" i="1"/>
  <c r="U3526" i="1" s="1"/>
  <c r="T3526" i="1"/>
  <c r="S3527" i="1"/>
  <c r="U3527" i="1" s="1"/>
  <c r="T3527" i="1"/>
  <c r="S3528" i="1"/>
  <c r="U3528" i="1" s="1"/>
  <c r="T3528" i="1"/>
  <c r="S3529" i="1"/>
  <c r="U3529" i="1" s="1"/>
  <c r="T3529" i="1"/>
  <c r="S3530" i="1"/>
  <c r="U3530" i="1" s="1"/>
  <c r="T3530" i="1"/>
  <c r="S3531" i="1"/>
  <c r="U3531" i="1" s="1"/>
  <c r="T3531" i="1"/>
  <c r="S3532" i="1"/>
  <c r="U3532" i="1" s="1"/>
  <c r="T3532" i="1"/>
  <c r="S3533" i="1"/>
  <c r="U3533" i="1" s="1"/>
  <c r="T3533" i="1"/>
  <c r="S3534" i="1"/>
  <c r="U3534" i="1" s="1"/>
  <c r="T3534" i="1"/>
  <c r="S3535" i="1"/>
  <c r="U3535" i="1" s="1"/>
  <c r="T3535" i="1"/>
  <c r="S3536" i="1"/>
  <c r="U3536" i="1" s="1"/>
  <c r="T3536" i="1"/>
  <c r="S3537" i="1"/>
  <c r="U3537" i="1" s="1"/>
  <c r="T3537" i="1"/>
  <c r="S3538" i="1"/>
  <c r="U3538" i="1" s="1"/>
  <c r="T3538" i="1"/>
  <c r="S3539" i="1"/>
  <c r="U3539" i="1" s="1"/>
  <c r="T3539" i="1"/>
  <c r="S3540" i="1"/>
  <c r="U3540" i="1" s="1"/>
  <c r="T3540" i="1"/>
  <c r="S3541" i="1"/>
  <c r="U3541" i="1" s="1"/>
  <c r="T3541" i="1"/>
  <c r="S3542" i="1"/>
  <c r="U3542" i="1" s="1"/>
  <c r="T3542" i="1"/>
  <c r="S3543" i="1"/>
  <c r="U3543" i="1" s="1"/>
  <c r="T3543" i="1"/>
  <c r="S3544" i="1"/>
  <c r="U3544" i="1" s="1"/>
  <c r="T3544" i="1"/>
  <c r="S3545" i="1"/>
  <c r="U3545" i="1" s="1"/>
  <c r="T3545" i="1"/>
  <c r="S3546" i="1"/>
  <c r="U3546" i="1" s="1"/>
  <c r="T3546" i="1"/>
  <c r="S3547" i="1"/>
  <c r="U3547" i="1" s="1"/>
  <c r="T3547" i="1"/>
  <c r="S3548" i="1"/>
  <c r="U3548" i="1" s="1"/>
  <c r="T3548" i="1"/>
  <c r="S3549" i="1"/>
  <c r="U3549" i="1" s="1"/>
  <c r="T3549" i="1"/>
  <c r="S3550" i="1"/>
  <c r="U3550" i="1" s="1"/>
  <c r="T3550" i="1"/>
  <c r="S3551" i="1"/>
  <c r="U3551" i="1" s="1"/>
  <c r="T3551" i="1"/>
  <c r="S3552" i="1"/>
  <c r="U3552" i="1" s="1"/>
  <c r="T3552" i="1"/>
  <c r="S3553" i="1"/>
  <c r="U3553" i="1" s="1"/>
  <c r="T3553" i="1"/>
  <c r="S3554" i="1"/>
  <c r="U3554" i="1" s="1"/>
  <c r="T3554" i="1"/>
  <c r="S3555" i="1"/>
  <c r="U3555" i="1" s="1"/>
  <c r="T3555" i="1"/>
  <c r="S3556" i="1"/>
  <c r="U3556" i="1" s="1"/>
  <c r="T3556" i="1"/>
  <c r="S3557" i="1"/>
  <c r="U3557" i="1" s="1"/>
  <c r="T3557" i="1"/>
  <c r="S3558" i="1"/>
  <c r="U3558" i="1" s="1"/>
  <c r="T3558" i="1"/>
  <c r="S3559" i="1"/>
  <c r="U3559" i="1" s="1"/>
  <c r="T3559" i="1"/>
  <c r="S3560" i="1"/>
  <c r="U3560" i="1" s="1"/>
  <c r="T3560" i="1"/>
  <c r="S3561" i="1"/>
  <c r="U3561" i="1" s="1"/>
  <c r="T3561" i="1"/>
  <c r="S3562" i="1"/>
  <c r="U3562" i="1" s="1"/>
  <c r="T3562" i="1"/>
  <c r="S3563" i="1"/>
  <c r="U3563" i="1" s="1"/>
  <c r="T3563" i="1"/>
  <c r="S3564" i="1"/>
  <c r="U3564" i="1" s="1"/>
  <c r="T3564" i="1"/>
  <c r="S3565" i="1"/>
  <c r="U3565" i="1" s="1"/>
  <c r="T3565" i="1"/>
  <c r="S3566" i="1"/>
  <c r="U3566" i="1" s="1"/>
  <c r="T3566" i="1"/>
  <c r="S3567" i="1"/>
  <c r="U3567" i="1" s="1"/>
  <c r="T3567" i="1"/>
  <c r="S3568" i="1"/>
  <c r="U3568" i="1" s="1"/>
  <c r="T3568" i="1"/>
  <c r="S3569" i="1"/>
  <c r="U3569" i="1" s="1"/>
  <c r="T3569" i="1"/>
  <c r="S3570" i="1"/>
  <c r="U3570" i="1" s="1"/>
  <c r="T3570" i="1"/>
  <c r="S3571" i="1"/>
  <c r="U3571" i="1" s="1"/>
  <c r="T3571" i="1"/>
  <c r="S3572" i="1"/>
  <c r="U3572" i="1" s="1"/>
  <c r="T3572" i="1"/>
  <c r="S3573" i="1"/>
  <c r="U3573" i="1" s="1"/>
  <c r="T3573" i="1"/>
  <c r="S3574" i="1"/>
  <c r="U3574" i="1" s="1"/>
  <c r="T3574" i="1"/>
  <c r="S3575" i="1"/>
  <c r="U3575" i="1" s="1"/>
  <c r="T3575" i="1"/>
  <c r="S3576" i="1"/>
  <c r="U3576" i="1" s="1"/>
  <c r="T3576" i="1"/>
  <c r="S3577" i="1"/>
  <c r="U3577" i="1" s="1"/>
  <c r="T3577" i="1"/>
  <c r="S3578" i="1"/>
  <c r="U3578" i="1" s="1"/>
  <c r="T3578" i="1"/>
  <c r="S3579" i="1"/>
  <c r="U3579" i="1" s="1"/>
  <c r="T3579" i="1"/>
  <c r="S3580" i="1"/>
  <c r="U3580" i="1" s="1"/>
  <c r="T3580" i="1"/>
  <c r="S3581" i="1"/>
  <c r="U3581" i="1" s="1"/>
  <c r="T3581" i="1"/>
  <c r="S3582" i="1"/>
  <c r="U3582" i="1" s="1"/>
  <c r="T3582" i="1"/>
  <c r="S3583" i="1"/>
  <c r="U3583" i="1" s="1"/>
  <c r="T3583" i="1"/>
  <c r="S3584" i="1"/>
  <c r="U3584" i="1" s="1"/>
  <c r="T3584" i="1"/>
  <c r="S3585" i="1"/>
  <c r="U3585" i="1" s="1"/>
  <c r="T3585" i="1"/>
  <c r="S3586" i="1"/>
  <c r="U3586" i="1" s="1"/>
  <c r="T3586" i="1"/>
  <c r="S3587" i="1"/>
  <c r="U3587" i="1" s="1"/>
  <c r="T3587" i="1"/>
  <c r="S3588" i="1"/>
  <c r="U3588" i="1" s="1"/>
  <c r="T3588" i="1"/>
  <c r="S3589" i="1"/>
  <c r="U3589" i="1" s="1"/>
  <c r="T3589" i="1"/>
  <c r="S3590" i="1"/>
  <c r="U3590" i="1" s="1"/>
  <c r="T3590" i="1"/>
  <c r="S3591" i="1"/>
  <c r="U3591" i="1" s="1"/>
  <c r="T3591" i="1"/>
  <c r="S3592" i="1"/>
  <c r="U3592" i="1" s="1"/>
  <c r="T3592" i="1"/>
  <c r="S3593" i="1"/>
  <c r="U3593" i="1" s="1"/>
  <c r="T3593" i="1"/>
  <c r="S3594" i="1"/>
  <c r="U3594" i="1" s="1"/>
  <c r="T3594" i="1"/>
  <c r="S3595" i="1"/>
  <c r="U3595" i="1" s="1"/>
  <c r="T3595" i="1"/>
  <c r="S3596" i="1"/>
  <c r="U3596" i="1" s="1"/>
  <c r="T3596" i="1"/>
  <c r="S3597" i="1"/>
  <c r="U3597" i="1" s="1"/>
  <c r="T3597" i="1"/>
  <c r="S3598" i="1"/>
  <c r="U3598" i="1" s="1"/>
  <c r="T3598" i="1"/>
  <c r="S3599" i="1"/>
  <c r="U3599" i="1" s="1"/>
  <c r="T3599" i="1"/>
  <c r="S3600" i="1"/>
  <c r="U3600" i="1" s="1"/>
  <c r="T3600" i="1"/>
  <c r="S3601" i="1"/>
  <c r="U3601" i="1" s="1"/>
  <c r="T3601" i="1"/>
  <c r="S3602" i="1"/>
  <c r="U3602" i="1" s="1"/>
  <c r="T3602" i="1"/>
  <c r="S3603" i="1"/>
  <c r="U3603" i="1" s="1"/>
  <c r="T3603" i="1"/>
  <c r="S3604" i="1"/>
  <c r="U3604" i="1" s="1"/>
  <c r="T3604" i="1"/>
  <c r="S3605" i="1"/>
  <c r="U3605" i="1" s="1"/>
  <c r="T3605" i="1"/>
  <c r="S3606" i="1"/>
  <c r="U3606" i="1" s="1"/>
  <c r="T3606" i="1"/>
  <c r="S3607" i="1"/>
  <c r="U3607" i="1" s="1"/>
  <c r="T3607" i="1"/>
  <c r="S3608" i="1"/>
  <c r="U3608" i="1" s="1"/>
  <c r="T3608" i="1"/>
  <c r="S3609" i="1"/>
  <c r="U3609" i="1" s="1"/>
  <c r="T3609" i="1"/>
  <c r="S3610" i="1"/>
  <c r="U3610" i="1" s="1"/>
  <c r="T3610" i="1"/>
  <c r="S3611" i="1"/>
  <c r="U3611" i="1" s="1"/>
  <c r="T3611" i="1"/>
  <c r="S3612" i="1"/>
  <c r="U3612" i="1" s="1"/>
  <c r="T3612" i="1"/>
  <c r="S3613" i="1"/>
  <c r="U3613" i="1" s="1"/>
  <c r="T3613" i="1"/>
  <c r="S3614" i="1"/>
  <c r="U3614" i="1" s="1"/>
  <c r="T3614" i="1"/>
  <c r="S3615" i="1"/>
  <c r="U3615" i="1" s="1"/>
  <c r="T3615" i="1"/>
  <c r="S3616" i="1"/>
  <c r="U3616" i="1" s="1"/>
  <c r="T3616" i="1"/>
  <c r="S3617" i="1"/>
  <c r="U3617" i="1" s="1"/>
  <c r="T3617" i="1"/>
  <c r="S3618" i="1"/>
  <c r="U3618" i="1" s="1"/>
  <c r="T3618" i="1"/>
  <c r="S3619" i="1"/>
  <c r="U3619" i="1" s="1"/>
  <c r="T3619" i="1"/>
  <c r="S3620" i="1"/>
  <c r="U3620" i="1" s="1"/>
  <c r="T3620" i="1"/>
  <c r="S3621" i="1"/>
  <c r="U3621" i="1" s="1"/>
  <c r="T3621" i="1"/>
  <c r="S3622" i="1"/>
  <c r="U3622" i="1" s="1"/>
  <c r="T3622" i="1"/>
  <c r="S3623" i="1"/>
  <c r="U3623" i="1" s="1"/>
  <c r="T3623" i="1"/>
  <c r="S3624" i="1"/>
  <c r="U3624" i="1" s="1"/>
  <c r="T3624" i="1"/>
  <c r="S3625" i="1"/>
  <c r="U3625" i="1" s="1"/>
  <c r="T3625" i="1"/>
  <c r="S3626" i="1"/>
  <c r="U3626" i="1" s="1"/>
  <c r="T3626" i="1"/>
  <c r="S3627" i="1"/>
  <c r="U3627" i="1" s="1"/>
  <c r="T3627" i="1"/>
  <c r="S3628" i="1"/>
  <c r="U3628" i="1" s="1"/>
  <c r="T3628" i="1"/>
  <c r="S3629" i="1"/>
  <c r="U3629" i="1" s="1"/>
  <c r="T3629" i="1"/>
  <c r="S3630" i="1"/>
  <c r="U3630" i="1" s="1"/>
  <c r="T3630" i="1"/>
  <c r="S3631" i="1"/>
  <c r="U3631" i="1" s="1"/>
  <c r="T3631" i="1"/>
  <c r="S3632" i="1"/>
  <c r="U3632" i="1" s="1"/>
  <c r="T3632" i="1"/>
  <c r="S3633" i="1"/>
  <c r="U3633" i="1" s="1"/>
  <c r="T3633" i="1"/>
  <c r="S3634" i="1"/>
  <c r="U3634" i="1" s="1"/>
  <c r="T3634" i="1"/>
  <c r="S3635" i="1"/>
  <c r="U3635" i="1" s="1"/>
  <c r="T3635" i="1"/>
  <c r="S3636" i="1"/>
  <c r="U3636" i="1" s="1"/>
  <c r="T3636" i="1"/>
  <c r="S3637" i="1"/>
  <c r="U3637" i="1" s="1"/>
  <c r="T3637" i="1"/>
  <c r="S3638" i="1"/>
  <c r="U3638" i="1" s="1"/>
  <c r="T3638" i="1"/>
  <c r="S3639" i="1"/>
  <c r="U3639" i="1" s="1"/>
  <c r="T3639" i="1"/>
  <c r="S3640" i="1"/>
  <c r="U3640" i="1" s="1"/>
  <c r="T3640" i="1"/>
  <c r="S3641" i="1"/>
  <c r="U3641" i="1" s="1"/>
  <c r="T3641" i="1"/>
  <c r="S3642" i="1"/>
  <c r="U3642" i="1" s="1"/>
  <c r="T3642" i="1"/>
  <c r="S3643" i="1"/>
  <c r="U3643" i="1" s="1"/>
  <c r="T3643" i="1"/>
  <c r="S3644" i="1"/>
  <c r="U3644" i="1" s="1"/>
  <c r="T3644" i="1"/>
  <c r="S3645" i="1"/>
  <c r="U3645" i="1" s="1"/>
  <c r="T3645" i="1"/>
  <c r="S3646" i="1"/>
  <c r="U3646" i="1" s="1"/>
  <c r="T3646" i="1"/>
  <c r="S3647" i="1"/>
  <c r="U3647" i="1" s="1"/>
  <c r="T3647" i="1"/>
  <c r="S3648" i="1"/>
  <c r="U3648" i="1" s="1"/>
  <c r="T3648" i="1"/>
  <c r="S3649" i="1"/>
  <c r="U3649" i="1" s="1"/>
  <c r="T3649" i="1"/>
  <c r="S3650" i="1"/>
  <c r="U3650" i="1" s="1"/>
  <c r="T3650" i="1"/>
  <c r="S3651" i="1"/>
  <c r="U3651" i="1" s="1"/>
  <c r="T3651" i="1"/>
  <c r="S3652" i="1"/>
  <c r="U3652" i="1" s="1"/>
  <c r="T3652" i="1"/>
  <c r="S3653" i="1"/>
  <c r="U3653" i="1" s="1"/>
  <c r="T3653" i="1"/>
  <c r="S3654" i="1"/>
  <c r="U3654" i="1" s="1"/>
  <c r="T3654" i="1"/>
  <c r="S3655" i="1"/>
  <c r="U3655" i="1" s="1"/>
  <c r="T3655" i="1"/>
  <c r="S3656" i="1"/>
  <c r="U3656" i="1" s="1"/>
  <c r="T3656" i="1"/>
  <c r="S3657" i="1"/>
  <c r="U3657" i="1" s="1"/>
  <c r="T3657" i="1"/>
  <c r="S3658" i="1"/>
  <c r="U3658" i="1" s="1"/>
  <c r="T3658" i="1"/>
  <c r="S3659" i="1"/>
  <c r="U3659" i="1" s="1"/>
  <c r="T3659" i="1"/>
  <c r="S3660" i="1"/>
  <c r="U3660" i="1" s="1"/>
  <c r="T3660" i="1"/>
  <c r="S3661" i="1"/>
  <c r="U3661" i="1" s="1"/>
  <c r="T3661" i="1"/>
  <c r="S3662" i="1"/>
  <c r="U3662" i="1" s="1"/>
  <c r="T3662" i="1"/>
  <c r="S3663" i="1"/>
  <c r="U3663" i="1" s="1"/>
  <c r="T3663" i="1"/>
  <c r="S3664" i="1"/>
  <c r="U3664" i="1" s="1"/>
  <c r="T3664" i="1"/>
  <c r="S3665" i="1"/>
  <c r="U3665" i="1" s="1"/>
  <c r="T3665" i="1"/>
  <c r="S3666" i="1"/>
  <c r="U3666" i="1" s="1"/>
  <c r="T3666" i="1"/>
  <c r="S3667" i="1"/>
  <c r="U3667" i="1" s="1"/>
  <c r="T3667" i="1"/>
  <c r="S3668" i="1"/>
  <c r="U3668" i="1" s="1"/>
  <c r="T3668" i="1"/>
  <c r="S3669" i="1"/>
  <c r="U3669" i="1" s="1"/>
  <c r="T3669" i="1"/>
  <c r="S3670" i="1"/>
  <c r="U3670" i="1" s="1"/>
  <c r="T3670" i="1"/>
  <c r="S3671" i="1"/>
  <c r="U3671" i="1" s="1"/>
  <c r="T3671" i="1"/>
  <c r="S3672" i="1"/>
  <c r="U3672" i="1" s="1"/>
  <c r="T3672" i="1"/>
  <c r="S3673" i="1"/>
  <c r="U3673" i="1" s="1"/>
  <c r="T3673" i="1"/>
  <c r="S3674" i="1"/>
  <c r="U3674" i="1" s="1"/>
  <c r="T3674" i="1"/>
  <c r="S3675" i="1"/>
  <c r="U3675" i="1" s="1"/>
  <c r="T3675" i="1"/>
  <c r="S3676" i="1"/>
  <c r="U3676" i="1" s="1"/>
  <c r="T3676" i="1"/>
  <c r="S3677" i="1"/>
  <c r="U3677" i="1" s="1"/>
  <c r="T3677" i="1"/>
  <c r="S3678" i="1"/>
  <c r="U3678" i="1" s="1"/>
  <c r="T3678" i="1"/>
  <c r="S3679" i="1"/>
  <c r="U3679" i="1" s="1"/>
  <c r="T3679" i="1"/>
  <c r="S3680" i="1"/>
  <c r="U3680" i="1" s="1"/>
  <c r="T3680" i="1"/>
  <c r="S3681" i="1"/>
  <c r="U3681" i="1" s="1"/>
  <c r="T3681" i="1"/>
  <c r="S3682" i="1"/>
  <c r="U3682" i="1" s="1"/>
  <c r="T3682" i="1"/>
  <c r="S3683" i="1"/>
  <c r="U3683" i="1" s="1"/>
  <c r="T3683" i="1"/>
  <c r="S3684" i="1"/>
  <c r="U3684" i="1" s="1"/>
  <c r="T3684" i="1"/>
  <c r="S3685" i="1"/>
  <c r="U3685" i="1" s="1"/>
  <c r="T3685" i="1"/>
  <c r="S3686" i="1"/>
  <c r="U3686" i="1" s="1"/>
  <c r="T3686" i="1"/>
  <c r="S3687" i="1"/>
  <c r="U3687" i="1" s="1"/>
  <c r="T3687" i="1"/>
  <c r="S3688" i="1"/>
  <c r="U3688" i="1" s="1"/>
  <c r="T3688" i="1"/>
  <c r="S3689" i="1"/>
  <c r="U3689" i="1" s="1"/>
  <c r="T3689" i="1"/>
  <c r="S3690" i="1"/>
  <c r="U3690" i="1" s="1"/>
  <c r="T3690" i="1"/>
  <c r="S3691" i="1"/>
  <c r="U3691" i="1" s="1"/>
  <c r="T3691" i="1"/>
  <c r="S3692" i="1"/>
  <c r="U3692" i="1" s="1"/>
  <c r="T3692" i="1"/>
  <c r="S3693" i="1"/>
  <c r="U3693" i="1" s="1"/>
  <c r="T3693" i="1"/>
  <c r="S3694" i="1"/>
  <c r="U3694" i="1" s="1"/>
  <c r="T3694" i="1"/>
  <c r="S3695" i="1"/>
  <c r="U3695" i="1" s="1"/>
  <c r="T3695" i="1"/>
  <c r="S3696" i="1"/>
  <c r="U3696" i="1" s="1"/>
  <c r="T3696" i="1"/>
  <c r="S3697" i="1"/>
  <c r="U3697" i="1" s="1"/>
  <c r="T3697" i="1"/>
  <c r="S3698" i="1"/>
  <c r="U3698" i="1" s="1"/>
  <c r="T3698" i="1"/>
  <c r="S3699" i="1"/>
  <c r="U3699" i="1" s="1"/>
  <c r="T3699" i="1"/>
  <c r="S3700" i="1"/>
  <c r="U3700" i="1" s="1"/>
  <c r="T3700" i="1"/>
  <c r="S3701" i="1"/>
  <c r="U3701" i="1" s="1"/>
  <c r="T3701" i="1"/>
  <c r="S3702" i="1"/>
  <c r="U3702" i="1" s="1"/>
  <c r="T3702" i="1"/>
  <c r="S3703" i="1"/>
  <c r="U3703" i="1" s="1"/>
  <c r="T3703" i="1"/>
  <c r="S3704" i="1"/>
  <c r="U3704" i="1" s="1"/>
  <c r="T3704" i="1"/>
  <c r="S3705" i="1"/>
  <c r="U3705" i="1" s="1"/>
  <c r="T3705" i="1"/>
  <c r="S3706" i="1"/>
  <c r="U3706" i="1" s="1"/>
  <c r="T3706" i="1"/>
  <c r="S3707" i="1"/>
  <c r="U3707" i="1" s="1"/>
  <c r="T3707" i="1"/>
  <c r="S3708" i="1"/>
  <c r="U3708" i="1" s="1"/>
  <c r="T3708" i="1"/>
  <c r="S3709" i="1"/>
  <c r="U3709" i="1" s="1"/>
  <c r="T3709" i="1"/>
  <c r="S3710" i="1"/>
  <c r="U3710" i="1" s="1"/>
  <c r="T3710" i="1"/>
  <c r="S3711" i="1"/>
  <c r="U3711" i="1" s="1"/>
  <c r="T3711" i="1"/>
  <c r="S3712" i="1"/>
  <c r="U3712" i="1" s="1"/>
  <c r="T3712" i="1"/>
  <c r="S3713" i="1"/>
  <c r="U3713" i="1" s="1"/>
  <c r="T3713" i="1"/>
  <c r="S3714" i="1"/>
  <c r="U3714" i="1" s="1"/>
  <c r="T3714" i="1"/>
  <c r="S3715" i="1"/>
  <c r="U3715" i="1" s="1"/>
  <c r="T3715" i="1"/>
  <c r="S3716" i="1"/>
  <c r="U3716" i="1" s="1"/>
  <c r="T3716" i="1"/>
  <c r="S3717" i="1"/>
  <c r="U3717" i="1" s="1"/>
  <c r="T3717" i="1"/>
  <c r="S3718" i="1"/>
  <c r="U3718" i="1" s="1"/>
  <c r="T3718" i="1"/>
  <c r="S3719" i="1"/>
  <c r="U3719" i="1" s="1"/>
  <c r="T3719" i="1"/>
  <c r="S3720" i="1"/>
  <c r="U3720" i="1" s="1"/>
  <c r="T3720" i="1"/>
  <c r="S3721" i="1"/>
  <c r="U3721" i="1" s="1"/>
  <c r="T3721" i="1"/>
  <c r="S3722" i="1"/>
  <c r="U3722" i="1" s="1"/>
  <c r="T3722" i="1"/>
  <c r="S3723" i="1"/>
  <c r="U3723" i="1" s="1"/>
  <c r="T3723" i="1"/>
  <c r="S3724" i="1"/>
  <c r="U3724" i="1" s="1"/>
  <c r="T3724" i="1"/>
  <c r="S3725" i="1"/>
  <c r="U3725" i="1" s="1"/>
  <c r="T3725" i="1"/>
  <c r="S3726" i="1"/>
  <c r="U3726" i="1" s="1"/>
  <c r="T3726" i="1"/>
  <c r="S3727" i="1"/>
  <c r="U3727" i="1" s="1"/>
  <c r="T3727" i="1"/>
  <c r="S3728" i="1"/>
  <c r="U3728" i="1" s="1"/>
  <c r="T3728" i="1"/>
  <c r="S3729" i="1"/>
  <c r="U3729" i="1" s="1"/>
  <c r="T3729" i="1"/>
  <c r="S3730" i="1"/>
  <c r="U3730" i="1" s="1"/>
  <c r="T3730" i="1"/>
  <c r="S3731" i="1"/>
  <c r="U3731" i="1" s="1"/>
  <c r="T3731" i="1"/>
  <c r="S3732" i="1"/>
  <c r="U3732" i="1" s="1"/>
  <c r="T3732" i="1"/>
  <c r="S3733" i="1"/>
  <c r="U3733" i="1" s="1"/>
  <c r="T3733" i="1"/>
  <c r="S3734" i="1"/>
  <c r="U3734" i="1" s="1"/>
  <c r="T3734" i="1"/>
  <c r="S3735" i="1"/>
  <c r="U3735" i="1" s="1"/>
  <c r="T3735" i="1"/>
  <c r="S3736" i="1"/>
  <c r="U3736" i="1" s="1"/>
  <c r="T3736" i="1"/>
  <c r="S3737" i="1"/>
  <c r="U3737" i="1" s="1"/>
  <c r="T3737" i="1"/>
  <c r="S3738" i="1"/>
  <c r="U3738" i="1" s="1"/>
  <c r="T3738" i="1"/>
  <c r="S3739" i="1"/>
  <c r="U3739" i="1" s="1"/>
  <c r="T3739" i="1"/>
  <c r="S3740" i="1"/>
  <c r="U3740" i="1" s="1"/>
  <c r="T3740" i="1"/>
  <c r="S3741" i="1"/>
  <c r="U3741" i="1" s="1"/>
  <c r="T3741" i="1"/>
  <c r="S3742" i="1"/>
  <c r="U3742" i="1" s="1"/>
  <c r="T3742" i="1"/>
  <c r="S3743" i="1"/>
  <c r="U3743" i="1" s="1"/>
  <c r="T3743" i="1"/>
  <c r="S3744" i="1"/>
  <c r="U3744" i="1" s="1"/>
  <c r="T3744" i="1"/>
  <c r="S3745" i="1"/>
  <c r="U3745" i="1" s="1"/>
  <c r="T3745" i="1"/>
  <c r="S3746" i="1"/>
  <c r="U3746" i="1" s="1"/>
  <c r="T3746" i="1"/>
  <c r="S3747" i="1"/>
  <c r="U3747" i="1" s="1"/>
  <c r="T3747" i="1"/>
  <c r="S3748" i="1"/>
  <c r="U3748" i="1" s="1"/>
  <c r="T3748" i="1"/>
  <c r="S3749" i="1"/>
  <c r="U3749" i="1" s="1"/>
  <c r="T3749" i="1"/>
  <c r="S3750" i="1"/>
  <c r="U3750" i="1" s="1"/>
  <c r="T3750" i="1"/>
  <c r="S3751" i="1"/>
  <c r="U3751" i="1" s="1"/>
  <c r="T3751" i="1"/>
  <c r="S3752" i="1"/>
  <c r="U3752" i="1" s="1"/>
  <c r="T3752" i="1"/>
  <c r="S3753" i="1"/>
  <c r="U3753" i="1" s="1"/>
  <c r="T3753" i="1"/>
  <c r="S3754" i="1"/>
  <c r="U3754" i="1" s="1"/>
  <c r="T3754" i="1"/>
  <c r="S3755" i="1"/>
  <c r="U3755" i="1" s="1"/>
  <c r="T3755" i="1"/>
  <c r="S3756" i="1"/>
  <c r="U3756" i="1" s="1"/>
  <c r="T3756" i="1"/>
  <c r="S3757" i="1"/>
  <c r="U3757" i="1" s="1"/>
  <c r="T3757" i="1"/>
  <c r="S3758" i="1"/>
  <c r="U3758" i="1" s="1"/>
  <c r="T3758" i="1"/>
  <c r="S3759" i="1"/>
  <c r="U3759" i="1" s="1"/>
  <c r="T3759" i="1"/>
  <c r="S3760" i="1"/>
  <c r="U3760" i="1" s="1"/>
  <c r="T3760" i="1"/>
  <c r="S3761" i="1"/>
  <c r="U3761" i="1" s="1"/>
  <c r="T3761" i="1"/>
  <c r="S3762" i="1"/>
  <c r="U3762" i="1" s="1"/>
  <c r="T3762" i="1"/>
  <c r="S3763" i="1"/>
  <c r="U3763" i="1" s="1"/>
  <c r="T3763" i="1"/>
  <c r="S3764" i="1"/>
  <c r="U3764" i="1" s="1"/>
  <c r="T3764" i="1"/>
  <c r="S3765" i="1"/>
  <c r="U3765" i="1" s="1"/>
  <c r="T3765" i="1"/>
  <c r="S3766" i="1"/>
  <c r="U3766" i="1" s="1"/>
  <c r="T3766" i="1"/>
  <c r="S3767" i="1"/>
  <c r="U3767" i="1" s="1"/>
  <c r="T3767" i="1"/>
  <c r="S3768" i="1"/>
  <c r="U3768" i="1" s="1"/>
  <c r="T3768" i="1"/>
  <c r="S3769" i="1"/>
  <c r="U3769" i="1" s="1"/>
  <c r="T3769" i="1"/>
  <c r="S3770" i="1"/>
  <c r="U3770" i="1" s="1"/>
  <c r="T3770" i="1"/>
  <c r="S3771" i="1"/>
  <c r="U3771" i="1" s="1"/>
  <c r="T3771" i="1"/>
  <c r="S3772" i="1"/>
  <c r="U3772" i="1" s="1"/>
  <c r="T3772" i="1"/>
  <c r="S3773" i="1"/>
  <c r="U3773" i="1" s="1"/>
  <c r="T3773" i="1"/>
  <c r="S3774" i="1"/>
  <c r="U3774" i="1" s="1"/>
  <c r="T3774" i="1"/>
  <c r="S3775" i="1"/>
  <c r="U3775" i="1" s="1"/>
  <c r="T3775" i="1"/>
  <c r="S3776" i="1"/>
  <c r="U3776" i="1" s="1"/>
  <c r="T3776" i="1"/>
  <c r="S3777" i="1"/>
  <c r="U3777" i="1" s="1"/>
  <c r="T3777" i="1"/>
  <c r="S3778" i="1"/>
  <c r="U3778" i="1" s="1"/>
  <c r="T3778" i="1"/>
  <c r="S3779" i="1"/>
  <c r="U3779" i="1" s="1"/>
  <c r="T3779" i="1"/>
  <c r="S3780" i="1"/>
  <c r="U3780" i="1" s="1"/>
  <c r="T3780" i="1"/>
  <c r="S3781" i="1"/>
  <c r="U3781" i="1" s="1"/>
  <c r="T3781" i="1"/>
  <c r="S3782" i="1"/>
  <c r="U3782" i="1" s="1"/>
  <c r="T3782" i="1"/>
  <c r="S3783" i="1"/>
  <c r="U3783" i="1" s="1"/>
  <c r="T3783" i="1"/>
  <c r="S3784" i="1"/>
  <c r="U3784" i="1" s="1"/>
  <c r="T3784" i="1"/>
  <c r="S3785" i="1"/>
  <c r="U3785" i="1" s="1"/>
  <c r="T3785" i="1"/>
  <c r="S3786" i="1"/>
  <c r="U3786" i="1" s="1"/>
  <c r="T3786" i="1"/>
  <c r="S3787" i="1"/>
  <c r="U3787" i="1" s="1"/>
  <c r="T3787" i="1"/>
  <c r="S3788" i="1"/>
  <c r="U3788" i="1" s="1"/>
  <c r="T3788" i="1"/>
  <c r="S3789" i="1"/>
  <c r="U3789" i="1" s="1"/>
  <c r="T3789" i="1"/>
  <c r="S3790" i="1"/>
  <c r="U3790" i="1" s="1"/>
  <c r="T3790" i="1"/>
  <c r="S3791" i="1"/>
  <c r="U3791" i="1" s="1"/>
  <c r="T3791" i="1"/>
  <c r="S3792" i="1"/>
  <c r="U3792" i="1" s="1"/>
  <c r="T3792" i="1"/>
  <c r="S3793" i="1"/>
  <c r="U3793" i="1" s="1"/>
  <c r="T3793" i="1"/>
  <c r="S3794" i="1"/>
  <c r="U3794" i="1" s="1"/>
  <c r="T3794" i="1"/>
  <c r="S3795" i="1"/>
  <c r="U3795" i="1" s="1"/>
  <c r="T3795" i="1"/>
  <c r="S3796" i="1"/>
  <c r="U3796" i="1" s="1"/>
  <c r="T3796" i="1"/>
  <c r="S3797" i="1"/>
  <c r="U3797" i="1" s="1"/>
  <c r="T3797" i="1"/>
  <c r="S3798" i="1"/>
  <c r="U3798" i="1" s="1"/>
  <c r="T3798" i="1"/>
  <c r="S3799" i="1"/>
  <c r="U3799" i="1" s="1"/>
  <c r="T3799" i="1"/>
  <c r="S3800" i="1"/>
  <c r="U3800" i="1" s="1"/>
  <c r="T3800" i="1"/>
  <c r="S3801" i="1"/>
  <c r="U3801" i="1" s="1"/>
  <c r="T3801" i="1"/>
  <c r="S3802" i="1"/>
  <c r="U3802" i="1" s="1"/>
  <c r="T3802" i="1"/>
  <c r="S3803" i="1"/>
  <c r="U3803" i="1" s="1"/>
  <c r="T3803" i="1"/>
  <c r="S3804" i="1"/>
  <c r="U3804" i="1" s="1"/>
  <c r="T3804" i="1"/>
  <c r="S3805" i="1"/>
  <c r="U3805" i="1" s="1"/>
  <c r="T3805" i="1"/>
  <c r="S3806" i="1"/>
  <c r="U3806" i="1" s="1"/>
  <c r="T3806" i="1"/>
  <c r="S3807" i="1"/>
  <c r="U3807" i="1" s="1"/>
  <c r="T3807" i="1"/>
  <c r="S3808" i="1"/>
  <c r="U3808" i="1" s="1"/>
  <c r="T3808" i="1"/>
  <c r="S3809" i="1"/>
  <c r="U3809" i="1" s="1"/>
  <c r="T3809" i="1"/>
  <c r="S3810" i="1"/>
  <c r="U3810" i="1" s="1"/>
  <c r="T3810" i="1"/>
  <c r="S3811" i="1"/>
  <c r="U3811" i="1" s="1"/>
  <c r="T3811" i="1"/>
  <c r="S3812" i="1"/>
  <c r="U3812" i="1" s="1"/>
  <c r="T3812" i="1"/>
  <c r="S3813" i="1"/>
  <c r="U3813" i="1" s="1"/>
  <c r="T3813" i="1"/>
  <c r="S3814" i="1"/>
  <c r="U3814" i="1" s="1"/>
  <c r="T3814" i="1"/>
  <c r="S3815" i="1"/>
  <c r="U3815" i="1" s="1"/>
  <c r="T3815" i="1"/>
  <c r="S3816" i="1"/>
  <c r="U3816" i="1" s="1"/>
  <c r="T3816" i="1"/>
  <c r="S3817" i="1"/>
  <c r="U3817" i="1" s="1"/>
  <c r="T3817" i="1"/>
  <c r="S3818" i="1"/>
  <c r="U3818" i="1" s="1"/>
  <c r="T3818" i="1"/>
  <c r="S3819" i="1"/>
  <c r="U3819" i="1" s="1"/>
  <c r="T3819" i="1"/>
  <c r="S3820" i="1"/>
  <c r="U3820" i="1" s="1"/>
  <c r="T3820" i="1"/>
  <c r="S3821" i="1"/>
  <c r="U3821" i="1" s="1"/>
  <c r="T3821" i="1"/>
  <c r="S3822" i="1"/>
  <c r="U3822" i="1" s="1"/>
  <c r="T3822" i="1"/>
  <c r="S3823" i="1"/>
  <c r="U3823" i="1" s="1"/>
  <c r="T3823" i="1"/>
  <c r="S3824" i="1"/>
  <c r="U3824" i="1" s="1"/>
  <c r="T3824" i="1"/>
  <c r="S3825" i="1"/>
  <c r="U3825" i="1" s="1"/>
  <c r="T3825" i="1"/>
  <c r="S3826" i="1"/>
  <c r="U3826" i="1" s="1"/>
  <c r="T3826" i="1"/>
  <c r="S3827" i="1"/>
  <c r="U3827" i="1" s="1"/>
  <c r="T3827" i="1"/>
  <c r="S3828" i="1"/>
  <c r="U3828" i="1" s="1"/>
  <c r="T3828" i="1"/>
  <c r="S3829" i="1"/>
  <c r="U3829" i="1" s="1"/>
  <c r="T3829" i="1"/>
  <c r="S3830" i="1"/>
  <c r="U3830" i="1" s="1"/>
  <c r="T3830" i="1"/>
  <c r="S3831" i="1"/>
  <c r="U3831" i="1" s="1"/>
  <c r="T3831" i="1"/>
  <c r="S3832" i="1"/>
  <c r="U3832" i="1" s="1"/>
  <c r="T3832" i="1"/>
  <c r="S3833" i="1"/>
  <c r="U3833" i="1" s="1"/>
  <c r="T3833" i="1"/>
  <c r="S3834" i="1"/>
  <c r="U3834" i="1" s="1"/>
  <c r="T3834" i="1"/>
  <c r="S3835" i="1"/>
  <c r="U3835" i="1" s="1"/>
  <c r="T3835" i="1"/>
  <c r="S3836" i="1"/>
  <c r="U3836" i="1" s="1"/>
  <c r="T3836" i="1"/>
  <c r="S3837" i="1"/>
  <c r="U3837" i="1" s="1"/>
  <c r="T3837" i="1"/>
  <c r="S3838" i="1"/>
  <c r="U3838" i="1" s="1"/>
  <c r="T3838" i="1"/>
  <c r="S3839" i="1"/>
  <c r="U3839" i="1" s="1"/>
  <c r="T3839" i="1"/>
  <c r="S3840" i="1"/>
  <c r="U3840" i="1" s="1"/>
  <c r="T3840" i="1"/>
  <c r="S3841" i="1"/>
  <c r="U3841" i="1" s="1"/>
  <c r="T3841" i="1"/>
  <c r="S3842" i="1"/>
  <c r="U3842" i="1" s="1"/>
  <c r="T3842" i="1"/>
  <c r="S3843" i="1"/>
  <c r="U3843" i="1" s="1"/>
  <c r="T3843" i="1"/>
  <c r="S3844" i="1"/>
  <c r="U3844" i="1" s="1"/>
  <c r="T3844" i="1"/>
  <c r="S3845" i="1"/>
  <c r="U3845" i="1" s="1"/>
  <c r="T3845" i="1"/>
  <c r="S3846" i="1"/>
  <c r="U3846" i="1" s="1"/>
  <c r="T3846" i="1"/>
  <c r="S3847" i="1"/>
  <c r="U3847" i="1" s="1"/>
  <c r="T3847" i="1"/>
  <c r="S3848" i="1"/>
  <c r="U3848" i="1" s="1"/>
  <c r="T3848" i="1"/>
  <c r="S3849" i="1"/>
  <c r="U3849" i="1" s="1"/>
  <c r="T3849" i="1"/>
  <c r="S3850" i="1"/>
  <c r="U3850" i="1" s="1"/>
  <c r="T3850" i="1"/>
  <c r="S3851" i="1"/>
  <c r="U3851" i="1" s="1"/>
  <c r="T3851" i="1"/>
  <c r="S3852" i="1"/>
  <c r="U3852" i="1" s="1"/>
  <c r="T3852" i="1"/>
  <c r="S3853" i="1"/>
  <c r="U3853" i="1" s="1"/>
  <c r="T3853" i="1"/>
  <c r="S3854" i="1"/>
  <c r="U3854" i="1" s="1"/>
  <c r="T3854" i="1"/>
  <c r="S3855" i="1"/>
  <c r="U3855" i="1" s="1"/>
  <c r="T3855" i="1"/>
  <c r="S3856" i="1"/>
  <c r="U3856" i="1" s="1"/>
  <c r="T3856" i="1"/>
  <c r="S3857" i="1"/>
  <c r="U3857" i="1" s="1"/>
  <c r="T3857" i="1"/>
  <c r="S3858" i="1"/>
  <c r="U3858" i="1" s="1"/>
  <c r="T3858" i="1"/>
  <c r="S3859" i="1"/>
  <c r="U3859" i="1" s="1"/>
  <c r="T3859" i="1"/>
  <c r="S3860" i="1"/>
  <c r="U3860" i="1" s="1"/>
  <c r="T3860" i="1"/>
  <c r="S3861" i="1"/>
  <c r="U3861" i="1" s="1"/>
  <c r="T3861" i="1"/>
  <c r="S3862" i="1"/>
  <c r="U3862" i="1" s="1"/>
  <c r="T3862" i="1"/>
  <c r="S3863" i="1"/>
  <c r="U3863" i="1" s="1"/>
  <c r="T3863" i="1"/>
  <c r="S3864" i="1"/>
  <c r="U3864" i="1" s="1"/>
  <c r="T3864" i="1"/>
  <c r="S3865" i="1"/>
  <c r="U3865" i="1" s="1"/>
  <c r="T3865" i="1"/>
  <c r="S3866" i="1"/>
  <c r="U3866" i="1" s="1"/>
  <c r="T3866" i="1"/>
  <c r="S3867" i="1"/>
  <c r="U3867" i="1" s="1"/>
  <c r="T3867" i="1"/>
  <c r="S3868" i="1"/>
  <c r="U3868" i="1" s="1"/>
  <c r="T3868" i="1"/>
  <c r="S3869" i="1"/>
  <c r="U3869" i="1" s="1"/>
  <c r="T3869" i="1"/>
  <c r="S3870" i="1"/>
  <c r="U3870" i="1" s="1"/>
  <c r="T3870" i="1"/>
  <c r="S3871" i="1"/>
  <c r="U3871" i="1" s="1"/>
  <c r="T3871" i="1"/>
  <c r="S3872" i="1"/>
  <c r="U3872" i="1" s="1"/>
  <c r="T3872" i="1"/>
  <c r="S3873" i="1"/>
  <c r="U3873" i="1" s="1"/>
  <c r="T3873" i="1"/>
  <c r="S3874" i="1"/>
  <c r="U3874" i="1" s="1"/>
  <c r="T3874" i="1"/>
  <c r="S3875" i="1"/>
  <c r="U3875" i="1" s="1"/>
  <c r="T3875" i="1"/>
  <c r="S3876" i="1"/>
  <c r="U3876" i="1" s="1"/>
  <c r="T3876" i="1"/>
  <c r="S3877" i="1"/>
  <c r="U3877" i="1" s="1"/>
  <c r="T3877" i="1"/>
  <c r="S3878" i="1"/>
  <c r="U3878" i="1" s="1"/>
  <c r="T3878" i="1"/>
  <c r="S3879" i="1"/>
  <c r="U3879" i="1" s="1"/>
  <c r="T3879" i="1"/>
  <c r="S3880" i="1"/>
  <c r="U3880" i="1" s="1"/>
  <c r="T3880" i="1"/>
  <c r="S3881" i="1"/>
  <c r="U3881" i="1" s="1"/>
  <c r="T3881" i="1"/>
  <c r="S3882" i="1"/>
  <c r="U3882" i="1" s="1"/>
  <c r="T3882" i="1"/>
  <c r="S3883" i="1"/>
  <c r="U3883" i="1" s="1"/>
  <c r="T3883" i="1"/>
  <c r="S3884" i="1"/>
  <c r="U3884" i="1" s="1"/>
  <c r="T3884" i="1"/>
  <c r="S3885" i="1"/>
  <c r="U3885" i="1" s="1"/>
  <c r="T3885" i="1"/>
  <c r="S3886" i="1"/>
  <c r="U3886" i="1" s="1"/>
  <c r="T3886" i="1"/>
  <c r="S3887" i="1"/>
  <c r="U3887" i="1" s="1"/>
  <c r="T3887" i="1"/>
  <c r="S3888" i="1"/>
  <c r="U3888" i="1" s="1"/>
  <c r="T3888" i="1"/>
  <c r="S3889" i="1"/>
  <c r="U3889" i="1" s="1"/>
  <c r="T3889" i="1"/>
  <c r="S3890" i="1"/>
  <c r="U3890" i="1" s="1"/>
  <c r="T3890" i="1"/>
  <c r="S3891" i="1"/>
  <c r="U3891" i="1" s="1"/>
  <c r="T3891" i="1"/>
  <c r="S3892" i="1"/>
  <c r="U3892" i="1" s="1"/>
  <c r="T3892" i="1"/>
  <c r="S3893" i="1"/>
  <c r="U3893" i="1" s="1"/>
  <c r="T3893" i="1"/>
  <c r="S3894" i="1"/>
  <c r="U3894" i="1" s="1"/>
  <c r="T3894" i="1"/>
  <c r="S3895" i="1"/>
  <c r="U3895" i="1" s="1"/>
  <c r="T3895" i="1"/>
  <c r="S3896" i="1"/>
  <c r="U3896" i="1" s="1"/>
  <c r="T3896" i="1"/>
  <c r="S3897" i="1"/>
  <c r="U3897" i="1" s="1"/>
  <c r="T3897" i="1"/>
  <c r="S3898" i="1"/>
  <c r="U3898" i="1" s="1"/>
  <c r="T3898" i="1"/>
  <c r="S3899" i="1"/>
  <c r="U3899" i="1" s="1"/>
  <c r="T3899" i="1"/>
  <c r="S3900" i="1"/>
  <c r="U3900" i="1" s="1"/>
  <c r="T3900" i="1"/>
  <c r="S3901" i="1"/>
  <c r="U3901" i="1" s="1"/>
  <c r="T3901" i="1"/>
  <c r="S3902" i="1"/>
  <c r="U3902" i="1" s="1"/>
  <c r="T3902" i="1"/>
  <c r="S3903" i="1"/>
  <c r="U3903" i="1" s="1"/>
  <c r="T3903" i="1"/>
  <c r="S3904" i="1"/>
  <c r="U3904" i="1" s="1"/>
  <c r="T3904" i="1"/>
  <c r="S3905" i="1"/>
  <c r="U3905" i="1" s="1"/>
  <c r="T3905" i="1"/>
  <c r="S3906" i="1"/>
  <c r="U3906" i="1" s="1"/>
  <c r="T3906" i="1"/>
  <c r="S3907" i="1"/>
  <c r="U3907" i="1" s="1"/>
  <c r="T3907" i="1"/>
  <c r="S3908" i="1"/>
  <c r="U3908" i="1" s="1"/>
  <c r="T3908" i="1"/>
  <c r="S3909" i="1"/>
  <c r="U3909" i="1" s="1"/>
  <c r="T3909" i="1"/>
  <c r="S3910" i="1"/>
  <c r="U3910" i="1" s="1"/>
  <c r="T3910" i="1"/>
  <c r="S3911" i="1"/>
  <c r="U3911" i="1" s="1"/>
  <c r="T3911" i="1"/>
  <c r="S3912" i="1"/>
  <c r="U3912" i="1" s="1"/>
  <c r="T3912" i="1"/>
  <c r="S3913" i="1"/>
  <c r="U3913" i="1" s="1"/>
  <c r="T3913" i="1"/>
  <c r="S3914" i="1"/>
  <c r="U3914" i="1" s="1"/>
  <c r="T3914" i="1"/>
  <c r="S3915" i="1"/>
  <c r="U3915" i="1" s="1"/>
  <c r="T3915" i="1"/>
  <c r="S3916" i="1"/>
  <c r="U3916" i="1" s="1"/>
  <c r="T3916" i="1"/>
  <c r="S3917" i="1"/>
  <c r="U3917" i="1" s="1"/>
  <c r="T3917" i="1"/>
  <c r="S3918" i="1"/>
  <c r="U3918" i="1" s="1"/>
  <c r="T3918" i="1"/>
  <c r="S3919" i="1"/>
  <c r="U3919" i="1" s="1"/>
  <c r="T3919" i="1"/>
  <c r="S3920" i="1"/>
  <c r="U3920" i="1" s="1"/>
  <c r="T3920" i="1"/>
  <c r="S3921" i="1"/>
  <c r="U3921" i="1" s="1"/>
  <c r="T3921" i="1"/>
  <c r="S3922" i="1"/>
  <c r="U3922" i="1" s="1"/>
  <c r="T3922" i="1"/>
  <c r="S3923" i="1"/>
  <c r="U3923" i="1" s="1"/>
  <c r="T3923" i="1"/>
  <c r="S3924" i="1"/>
  <c r="U3924" i="1" s="1"/>
  <c r="T3924" i="1"/>
  <c r="S3925" i="1"/>
  <c r="U3925" i="1" s="1"/>
  <c r="T3925" i="1"/>
  <c r="S3926" i="1"/>
  <c r="U3926" i="1" s="1"/>
  <c r="T3926" i="1"/>
  <c r="S3927" i="1"/>
  <c r="U3927" i="1" s="1"/>
  <c r="T3927" i="1"/>
  <c r="S3928" i="1"/>
  <c r="U3928" i="1" s="1"/>
  <c r="T3928" i="1"/>
  <c r="S3929" i="1"/>
  <c r="U3929" i="1" s="1"/>
  <c r="T3929" i="1"/>
  <c r="S3930" i="1"/>
  <c r="U3930" i="1" s="1"/>
  <c r="T3930" i="1"/>
  <c r="S3931" i="1"/>
  <c r="U3931" i="1" s="1"/>
  <c r="T3931" i="1"/>
  <c r="S3932" i="1"/>
  <c r="U3932" i="1" s="1"/>
  <c r="T3932" i="1"/>
  <c r="S3933" i="1"/>
  <c r="U3933" i="1" s="1"/>
  <c r="T3933" i="1"/>
  <c r="S3934" i="1"/>
  <c r="U3934" i="1" s="1"/>
  <c r="T3934" i="1"/>
  <c r="S3935" i="1"/>
  <c r="U3935" i="1" s="1"/>
  <c r="T3935" i="1"/>
  <c r="S3936" i="1"/>
  <c r="U3936" i="1" s="1"/>
  <c r="T3936" i="1"/>
  <c r="S3937" i="1"/>
  <c r="U3937" i="1" s="1"/>
  <c r="T3937" i="1"/>
  <c r="S3938" i="1"/>
  <c r="U3938" i="1" s="1"/>
  <c r="T3938" i="1"/>
  <c r="S3939" i="1"/>
  <c r="U3939" i="1" s="1"/>
  <c r="T3939" i="1"/>
  <c r="S3940" i="1"/>
  <c r="U3940" i="1" s="1"/>
  <c r="T3940" i="1"/>
  <c r="S3941" i="1"/>
  <c r="U3941" i="1" s="1"/>
  <c r="T3941" i="1"/>
  <c r="S3942" i="1"/>
  <c r="U3942" i="1" s="1"/>
  <c r="T3942" i="1"/>
  <c r="S3943" i="1"/>
  <c r="U3943" i="1" s="1"/>
  <c r="T3943" i="1"/>
  <c r="S3944" i="1"/>
  <c r="U3944" i="1" s="1"/>
  <c r="T3944" i="1"/>
  <c r="S3945" i="1"/>
  <c r="U3945" i="1" s="1"/>
  <c r="T3945" i="1"/>
  <c r="S3946" i="1"/>
  <c r="U3946" i="1" s="1"/>
  <c r="T3946" i="1"/>
  <c r="S3947" i="1"/>
  <c r="U3947" i="1" s="1"/>
  <c r="T3947" i="1"/>
  <c r="S3948" i="1"/>
  <c r="U3948" i="1" s="1"/>
  <c r="T3948" i="1"/>
  <c r="S3949" i="1"/>
  <c r="U3949" i="1" s="1"/>
  <c r="T3949" i="1"/>
  <c r="S3950" i="1"/>
  <c r="U3950" i="1" s="1"/>
  <c r="T3950" i="1"/>
  <c r="S3951" i="1"/>
  <c r="U3951" i="1" s="1"/>
  <c r="T3951" i="1"/>
  <c r="S3952" i="1"/>
  <c r="U3952" i="1" s="1"/>
  <c r="T3952" i="1"/>
  <c r="S3953" i="1"/>
  <c r="U3953" i="1" s="1"/>
  <c r="T3953" i="1"/>
  <c r="S3954" i="1"/>
  <c r="U3954" i="1" s="1"/>
  <c r="T3954" i="1"/>
  <c r="S3955" i="1"/>
  <c r="U3955" i="1" s="1"/>
  <c r="T3955" i="1"/>
  <c r="S3956" i="1"/>
  <c r="U3956" i="1" s="1"/>
  <c r="T3956" i="1"/>
  <c r="S3957" i="1"/>
  <c r="U3957" i="1" s="1"/>
  <c r="T3957" i="1"/>
  <c r="S3958" i="1"/>
  <c r="U3958" i="1" s="1"/>
  <c r="T3958" i="1"/>
  <c r="S3959" i="1"/>
  <c r="U3959" i="1" s="1"/>
  <c r="T3959" i="1"/>
  <c r="S3960" i="1"/>
  <c r="U3960" i="1" s="1"/>
  <c r="T3960" i="1"/>
  <c r="S3961" i="1"/>
  <c r="U3961" i="1" s="1"/>
  <c r="T3961" i="1"/>
  <c r="S3962" i="1"/>
  <c r="U3962" i="1" s="1"/>
  <c r="T3962" i="1"/>
  <c r="S3963" i="1"/>
  <c r="U3963" i="1" s="1"/>
  <c r="T3963" i="1"/>
  <c r="S3964" i="1"/>
  <c r="U3964" i="1" s="1"/>
  <c r="T3964" i="1"/>
  <c r="S3965" i="1"/>
  <c r="U3965" i="1" s="1"/>
  <c r="T3965" i="1"/>
  <c r="S3966" i="1"/>
  <c r="U3966" i="1" s="1"/>
  <c r="T3966" i="1"/>
  <c r="S3967" i="1"/>
  <c r="U3967" i="1" s="1"/>
  <c r="T3967" i="1"/>
  <c r="S3968" i="1"/>
  <c r="U3968" i="1" s="1"/>
  <c r="T3968" i="1"/>
  <c r="S3969" i="1"/>
  <c r="U3969" i="1" s="1"/>
  <c r="T3969" i="1"/>
  <c r="S3970" i="1"/>
  <c r="U3970" i="1" s="1"/>
  <c r="T3970" i="1"/>
  <c r="S3971" i="1"/>
  <c r="U3971" i="1" s="1"/>
  <c r="T3971" i="1"/>
  <c r="S3972" i="1"/>
  <c r="U3972" i="1" s="1"/>
  <c r="T3972" i="1"/>
  <c r="S3973" i="1"/>
  <c r="U3973" i="1" s="1"/>
  <c r="T3973" i="1"/>
  <c r="S3974" i="1"/>
  <c r="U3974" i="1" s="1"/>
  <c r="T3974" i="1"/>
  <c r="S3975" i="1"/>
  <c r="U3975" i="1" s="1"/>
  <c r="T3975" i="1"/>
  <c r="S3976" i="1"/>
  <c r="U3976" i="1" s="1"/>
  <c r="T3976" i="1"/>
  <c r="S3977" i="1"/>
  <c r="U3977" i="1" s="1"/>
  <c r="T3977" i="1"/>
  <c r="S3978" i="1"/>
  <c r="U3978" i="1" s="1"/>
  <c r="T3978" i="1"/>
  <c r="S3979" i="1"/>
  <c r="U3979" i="1" s="1"/>
  <c r="T3979" i="1"/>
  <c r="S3980" i="1"/>
  <c r="U3980" i="1" s="1"/>
  <c r="T3980" i="1"/>
  <c r="S3981" i="1"/>
  <c r="U3981" i="1" s="1"/>
  <c r="T3981" i="1"/>
  <c r="S3982" i="1"/>
  <c r="U3982" i="1" s="1"/>
  <c r="T3982" i="1"/>
  <c r="S3983" i="1"/>
  <c r="U3983" i="1" s="1"/>
  <c r="T3983" i="1"/>
  <c r="S3984" i="1"/>
  <c r="U3984" i="1" s="1"/>
  <c r="T3984" i="1"/>
  <c r="S3985" i="1"/>
  <c r="U3985" i="1" s="1"/>
  <c r="T3985" i="1"/>
  <c r="S3986" i="1"/>
  <c r="U3986" i="1" s="1"/>
  <c r="T3986" i="1"/>
  <c r="S3987" i="1"/>
  <c r="U3987" i="1" s="1"/>
  <c r="T3987" i="1"/>
  <c r="S3988" i="1"/>
  <c r="U3988" i="1" s="1"/>
  <c r="T3988" i="1"/>
  <c r="S3989" i="1"/>
  <c r="U3989" i="1" s="1"/>
  <c r="T3989" i="1"/>
  <c r="S3990" i="1"/>
  <c r="U3990" i="1" s="1"/>
  <c r="T3990" i="1"/>
  <c r="S3991" i="1"/>
  <c r="U3991" i="1" s="1"/>
  <c r="T3991" i="1"/>
  <c r="S3992" i="1"/>
  <c r="U3992" i="1" s="1"/>
  <c r="T3992" i="1"/>
  <c r="S3993" i="1"/>
  <c r="U3993" i="1" s="1"/>
  <c r="T3993" i="1"/>
  <c r="S3994" i="1"/>
  <c r="U3994" i="1" s="1"/>
  <c r="T3994" i="1"/>
  <c r="S3995" i="1"/>
  <c r="U3995" i="1" s="1"/>
  <c r="T3995" i="1"/>
  <c r="S3996" i="1"/>
  <c r="U3996" i="1" s="1"/>
  <c r="T3996" i="1"/>
  <c r="S3997" i="1"/>
  <c r="U3997" i="1" s="1"/>
  <c r="T3997" i="1"/>
  <c r="S3998" i="1"/>
  <c r="U3998" i="1" s="1"/>
  <c r="T3998" i="1"/>
  <c r="S3999" i="1"/>
  <c r="U3999" i="1" s="1"/>
  <c r="T3999" i="1"/>
  <c r="S4000" i="1"/>
  <c r="U4000" i="1" s="1"/>
  <c r="T4000" i="1"/>
  <c r="S4001" i="1"/>
  <c r="U4001" i="1" s="1"/>
  <c r="T4001" i="1"/>
  <c r="S4002" i="1"/>
  <c r="U4002" i="1" s="1"/>
  <c r="T4002" i="1"/>
  <c r="S4003" i="1"/>
  <c r="U4003" i="1" s="1"/>
  <c r="T4003" i="1"/>
  <c r="S4004" i="1"/>
  <c r="U4004" i="1" s="1"/>
  <c r="T4004" i="1"/>
  <c r="S4005" i="1"/>
  <c r="U4005" i="1" s="1"/>
  <c r="T4005" i="1"/>
  <c r="S4006" i="1"/>
  <c r="U4006" i="1" s="1"/>
  <c r="T4006" i="1"/>
  <c r="S4007" i="1"/>
  <c r="U4007" i="1" s="1"/>
  <c r="T4007" i="1"/>
  <c r="S4008" i="1"/>
  <c r="U4008" i="1" s="1"/>
  <c r="T4008" i="1"/>
  <c r="S4009" i="1"/>
  <c r="U4009" i="1" s="1"/>
  <c r="T4009" i="1"/>
  <c r="S4010" i="1"/>
  <c r="U4010" i="1" s="1"/>
  <c r="T4010" i="1"/>
  <c r="S4011" i="1"/>
  <c r="U4011" i="1" s="1"/>
  <c r="T4011" i="1"/>
  <c r="S4012" i="1"/>
  <c r="U4012" i="1" s="1"/>
  <c r="T4012" i="1"/>
  <c r="S4013" i="1"/>
  <c r="U4013" i="1" s="1"/>
  <c r="T4013" i="1"/>
  <c r="S4014" i="1"/>
  <c r="U4014" i="1" s="1"/>
  <c r="T4014" i="1"/>
  <c r="S4015" i="1"/>
  <c r="U4015" i="1" s="1"/>
  <c r="T4015" i="1"/>
  <c r="S4016" i="1"/>
  <c r="U4016" i="1" s="1"/>
  <c r="T4016" i="1"/>
  <c r="S4017" i="1"/>
  <c r="U4017" i="1" s="1"/>
  <c r="T4017" i="1"/>
  <c r="S4018" i="1"/>
  <c r="U4018" i="1" s="1"/>
  <c r="T4018" i="1"/>
  <c r="S4019" i="1"/>
  <c r="U4019" i="1" s="1"/>
  <c r="T4019" i="1"/>
  <c r="S4020" i="1"/>
  <c r="U4020" i="1" s="1"/>
  <c r="T4020" i="1"/>
  <c r="S4021" i="1"/>
  <c r="U4021" i="1" s="1"/>
  <c r="T4021" i="1"/>
  <c r="S4022" i="1"/>
  <c r="U4022" i="1" s="1"/>
  <c r="T4022" i="1"/>
  <c r="S4023" i="1"/>
  <c r="U4023" i="1" s="1"/>
  <c r="T4023" i="1"/>
  <c r="S4024" i="1"/>
  <c r="U4024" i="1" s="1"/>
  <c r="T4024" i="1"/>
  <c r="S4025" i="1"/>
  <c r="U4025" i="1" s="1"/>
  <c r="T4025" i="1"/>
  <c r="S4026" i="1"/>
  <c r="U4026" i="1" s="1"/>
  <c r="T4026" i="1"/>
  <c r="S4027" i="1"/>
  <c r="U4027" i="1" s="1"/>
  <c r="T4027" i="1"/>
  <c r="S4028" i="1"/>
  <c r="U4028" i="1" s="1"/>
  <c r="T4028" i="1"/>
  <c r="S4029" i="1"/>
  <c r="U4029" i="1" s="1"/>
  <c r="T4029" i="1"/>
  <c r="S4030" i="1"/>
  <c r="U4030" i="1" s="1"/>
  <c r="T4030" i="1"/>
  <c r="S4031" i="1"/>
  <c r="U4031" i="1" s="1"/>
  <c r="T4031" i="1"/>
  <c r="S4032" i="1"/>
  <c r="U4032" i="1" s="1"/>
  <c r="T4032" i="1"/>
  <c r="S4033" i="1"/>
  <c r="U4033" i="1" s="1"/>
  <c r="T4033" i="1"/>
  <c r="S4034" i="1"/>
  <c r="U4034" i="1" s="1"/>
  <c r="T4034" i="1"/>
  <c r="S4035" i="1"/>
  <c r="U4035" i="1" s="1"/>
  <c r="T4035" i="1"/>
  <c r="S4036" i="1"/>
  <c r="U4036" i="1" s="1"/>
  <c r="T4036" i="1"/>
  <c r="S4037" i="1"/>
  <c r="U4037" i="1" s="1"/>
  <c r="T4037" i="1"/>
  <c r="S4038" i="1"/>
  <c r="U4038" i="1" s="1"/>
  <c r="T4038" i="1"/>
  <c r="S4039" i="1"/>
  <c r="U4039" i="1" s="1"/>
  <c r="T4039" i="1"/>
  <c r="S4040" i="1"/>
  <c r="U4040" i="1" s="1"/>
  <c r="T4040" i="1"/>
  <c r="S4041" i="1"/>
  <c r="U4041" i="1" s="1"/>
  <c r="T4041" i="1"/>
  <c r="S4042" i="1"/>
  <c r="U4042" i="1" s="1"/>
  <c r="T4042" i="1"/>
  <c r="S4043" i="1"/>
  <c r="U4043" i="1" s="1"/>
  <c r="T4043" i="1"/>
  <c r="S4044" i="1"/>
  <c r="U4044" i="1" s="1"/>
  <c r="T4044" i="1"/>
  <c r="S4045" i="1"/>
  <c r="U4045" i="1" s="1"/>
  <c r="T4045" i="1"/>
  <c r="S4046" i="1"/>
  <c r="U4046" i="1" s="1"/>
  <c r="T4046" i="1"/>
  <c r="S4047" i="1"/>
  <c r="U4047" i="1" s="1"/>
  <c r="T4047" i="1"/>
  <c r="S4048" i="1"/>
  <c r="U4048" i="1" s="1"/>
  <c r="T4048" i="1"/>
  <c r="S4049" i="1"/>
  <c r="U4049" i="1" s="1"/>
  <c r="T4049" i="1"/>
  <c r="S4050" i="1"/>
  <c r="U4050" i="1" s="1"/>
  <c r="T4050" i="1"/>
  <c r="S4051" i="1"/>
  <c r="U4051" i="1" s="1"/>
  <c r="T4051" i="1"/>
  <c r="S4052" i="1"/>
  <c r="U4052" i="1" s="1"/>
  <c r="T4052" i="1"/>
  <c r="S4053" i="1"/>
  <c r="U4053" i="1" s="1"/>
  <c r="T4053" i="1"/>
  <c r="S4054" i="1"/>
  <c r="U4054" i="1" s="1"/>
  <c r="T4054" i="1"/>
  <c r="S4055" i="1"/>
  <c r="U4055" i="1" s="1"/>
  <c r="T4055" i="1"/>
  <c r="S4056" i="1"/>
  <c r="U4056" i="1" s="1"/>
  <c r="T4056" i="1"/>
  <c r="S4057" i="1"/>
  <c r="U4057" i="1" s="1"/>
  <c r="T4057" i="1"/>
  <c r="S4058" i="1"/>
  <c r="U4058" i="1" s="1"/>
  <c r="T4058" i="1"/>
  <c r="S4059" i="1"/>
  <c r="U4059" i="1" s="1"/>
  <c r="T4059" i="1"/>
  <c r="S4060" i="1"/>
  <c r="U4060" i="1" s="1"/>
  <c r="T4060" i="1"/>
  <c r="S4061" i="1"/>
  <c r="U4061" i="1" s="1"/>
  <c r="T4061" i="1"/>
  <c r="S4062" i="1"/>
  <c r="U4062" i="1" s="1"/>
  <c r="T4062" i="1"/>
  <c r="S4063" i="1"/>
  <c r="U4063" i="1" s="1"/>
  <c r="T4063" i="1"/>
  <c r="S4064" i="1"/>
  <c r="U4064" i="1" s="1"/>
  <c r="T4064" i="1"/>
  <c r="S4065" i="1"/>
  <c r="U4065" i="1" s="1"/>
  <c r="T4065" i="1"/>
  <c r="S4066" i="1"/>
  <c r="U4066" i="1" s="1"/>
  <c r="T4066" i="1"/>
  <c r="S4067" i="1"/>
  <c r="U4067" i="1" s="1"/>
  <c r="T4067" i="1"/>
  <c r="S4068" i="1"/>
  <c r="U4068" i="1" s="1"/>
  <c r="T4068" i="1"/>
  <c r="S4069" i="1"/>
  <c r="U4069" i="1" s="1"/>
  <c r="T4069" i="1"/>
  <c r="S4070" i="1"/>
  <c r="U4070" i="1" s="1"/>
  <c r="T4070" i="1"/>
  <c r="S4071" i="1"/>
  <c r="U4071" i="1" s="1"/>
  <c r="T4071" i="1"/>
  <c r="S4072" i="1"/>
  <c r="U4072" i="1" s="1"/>
  <c r="T4072" i="1"/>
  <c r="S4073" i="1"/>
  <c r="U4073" i="1" s="1"/>
  <c r="T4073" i="1"/>
  <c r="S4074" i="1"/>
  <c r="U4074" i="1" s="1"/>
  <c r="T4074" i="1"/>
  <c r="S4075" i="1"/>
  <c r="U4075" i="1" s="1"/>
  <c r="T4075" i="1"/>
  <c r="S4076" i="1"/>
  <c r="U4076" i="1" s="1"/>
  <c r="T4076" i="1"/>
  <c r="S4077" i="1"/>
  <c r="U4077" i="1" s="1"/>
  <c r="T4077" i="1"/>
  <c r="S4078" i="1"/>
  <c r="U4078" i="1" s="1"/>
  <c r="T4078" i="1"/>
  <c r="S4079" i="1"/>
  <c r="U4079" i="1" s="1"/>
  <c r="T4079" i="1"/>
  <c r="S4080" i="1"/>
  <c r="U4080" i="1" s="1"/>
  <c r="T4080" i="1"/>
  <c r="S4081" i="1"/>
  <c r="U4081" i="1" s="1"/>
  <c r="T4081" i="1"/>
  <c r="S4082" i="1"/>
  <c r="U4082" i="1" s="1"/>
  <c r="T4082" i="1"/>
  <c r="S4083" i="1"/>
  <c r="U4083" i="1" s="1"/>
  <c r="T4083" i="1"/>
  <c r="S4084" i="1"/>
  <c r="U4084" i="1" s="1"/>
  <c r="T4084" i="1"/>
  <c r="S4085" i="1"/>
  <c r="U4085" i="1" s="1"/>
  <c r="T4085" i="1"/>
  <c r="S4086" i="1"/>
  <c r="U4086" i="1" s="1"/>
  <c r="T4086" i="1"/>
  <c r="S4087" i="1"/>
  <c r="U4087" i="1" s="1"/>
  <c r="T4087" i="1"/>
  <c r="S4088" i="1"/>
  <c r="U4088" i="1" s="1"/>
  <c r="T4088" i="1"/>
  <c r="S4089" i="1"/>
  <c r="U4089" i="1" s="1"/>
  <c r="T4089" i="1"/>
  <c r="S4090" i="1"/>
  <c r="U4090" i="1" s="1"/>
  <c r="T4090" i="1"/>
  <c r="S4091" i="1"/>
  <c r="U4091" i="1" s="1"/>
  <c r="T4091" i="1"/>
  <c r="S4092" i="1"/>
  <c r="U4092" i="1" s="1"/>
  <c r="T4092" i="1"/>
  <c r="S4093" i="1"/>
  <c r="U4093" i="1" s="1"/>
  <c r="T4093" i="1"/>
  <c r="S4094" i="1"/>
  <c r="U4094" i="1" s="1"/>
  <c r="T4094" i="1"/>
  <c r="S4095" i="1"/>
  <c r="U4095" i="1" s="1"/>
  <c r="T4095" i="1"/>
  <c r="S4096" i="1"/>
  <c r="U4096" i="1" s="1"/>
  <c r="T4096" i="1"/>
  <c r="S4097" i="1"/>
  <c r="U4097" i="1" s="1"/>
  <c r="T4097" i="1"/>
  <c r="S4098" i="1"/>
  <c r="U4098" i="1" s="1"/>
  <c r="T4098" i="1"/>
  <c r="S4099" i="1"/>
  <c r="U4099" i="1" s="1"/>
  <c r="T4099" i="1"/>
  <c r="S4100" i="1"/>
  <c r="U4100" i="1" s="1"/>
  <c r="T4100" i="1"/>
  <c r="S4101" i="1"/>
  <c r="U4101" i="1" s="1"/>
  <c r="T4101" i="1"/>
  <c r="S4102" i="1"/>
  <c r="U4102" i="1" s="1"/>
  <c r="T4102" i="1"/>
  <c r="S4103" i="1"/>
  <c r="U4103" i="1" s="1"/>
  <c r="T4103" i="1"/>
  <c r="S4104" i="1"/>
  <c r="U4104" i="1" s="1"/>
  <c r="T4104" i="1"/>
  <c r="S4105" i="1"/>
  <c r="U4105" i="1" s="1"/>
  <c r="T4105" i="1"/>
  <c r="S4106" i="1"/>
  <c r="U4106" i="1" s="1"/>
  <c r="T4106" i="1"/>
  <c r="S4107" i="1"/>
  <c r="U4107" i="1" s="1"/>
  <c r="T4107" i="1"/>
  <c r="S4108" i="1"/>
  <c r="U4108" i="1" s="1"/>
  <c r="T4108" i="1"/>
  <c r="S4109" i="1"/>
  <c r="U4109" i="1" s="1"/>
  <c r="T4109" i="1"/>
  <c r="S4110" i="1"/>
  <c r="U4110" i="1" s="1"/>
  <c r="T4110" i="1"/>
  <c r="S4111" i="1"/>
  <c r="U4111" i="1" s="1"/>
  <c r="T4111" i="1"/>
  <c r="S4112" i="1"/>
  <c r="U4112" i="1" s="1"/>
  <c r="T4112" i="1"/>
  <c r="S4113" i="1"/>
  <c r="U4113" i="1" s="1"/>
  <c r="T4113" i="1"/>
  <c r="S4114" i="1"/>
  <c r="U4114" i="1" s="1"/>
  <c r="T4114" i="1"/>
  <c r="S4115" i="1"/>
  <c r="U4115" i="1" s="1"/>
  <c r="T4115" i="1"/>
  <c r="T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7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7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7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7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7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E9" i="15" l="1"/>
  <c r="F9" i="15" s="1"/>
  <c r="E6" i="15"/>
  <c r="H6" i="15" s="1"/>
  <c r="E8" i="15"/>
  <c r="F8" i="15" s="1"/>
  <c r="E10" i="15"/>
  <c r="H10" i="15" s="1"/>
  <c r="E2" i="15"/>
  <c r="H2" i="15" s="1"/>
  <c r="E3" i="15"/>
  <c r="G3" i="15" s="1"/>
  <c r="E11" i="15"/>
  <c r="G11" i="15" s="1"/>
  <c r="E4" i="15"/>
  <c r="G4" i="15" s="1"/>
  <c r="E12" i="15"/>
  <c r="F12" i="15" s="1"/>
  <c r="E5" i="15"/>
  <c r="G5" i="15" s="1"/>
  <c r="E13" i="15"/>
  <c r="G13" i="15" s="1"/>
  <c r="E7" i="15"/>
  <c r="H7" i="15" s="1"/>
  <c r="D14" i="15"/>
  <c r="C14" i="15"/>
  <c r="B14" i="15"/>
  <c r="G8" i="15" l="1"/>
  <c r="G6" i="15"/>
  <c r="F6" i="15"/>
  <c r="H9" i="15"/>
  <c r="F10" i="15"/>
  <c r="H12" i="15"/>
  <c r="G9" i="15"/>
  <c r="G12" i="15"/>
  <c r="F11" i="15"/>
  <c r="F4" i="15"/>
  <c r="H11" i="15"/>
  <c r="H4" i="15"/>
  <c r="G10" i="15"/>
  <c r="H8" i="15"/>
  <c r="F7" i="15"/>
  <c r="G7" i="15"/>
  <c r="F5" i="15"/>
  <c r="H5" i="15"/>
  <c r="H3" i="15"/>
  <c r="F3" i="15"/>
  <c r="G2" i="15"/>
  <c r="H13" i="15"/>
  <c r="E14" i="15"/>
  <c r="G14" i="15" s="1"/>
  <c r="F2" i="15"/>
  <c r="F13" i="15"/>
  <c r="F14" i="15" l="1"/>
  <c r="H14" i="15"/>
</calcChain>
</file>

<file path=xl/sharedStrings.xml><?xml version="1.0" encoding="utf-8"?>
<sst xmlns="http://schemas.openxmlformats.org/spreadsheetml/2006/main" count="33061" uniqueCount="8419">
  <si>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</si>
  <si>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</si>
  <si>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</si>
  <si>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</si>
  <si>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</si>
  <si>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</si>
  <si>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</si>
  <si>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</si>
  <si>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</si>
  <si>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</si>
  <si>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</si>
  <si>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</si>
  <si>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</si>
  <si>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</si>
  <si>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</si>
  <si>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</si>
  <si>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</si>
  <si>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</si>
  <si>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</si>
  <si>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</si>
  <si>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</si>
  <si>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</si>
  <si>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</si>
  <si>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</si>
  <si>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</si>
  <si>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</si>
  <si>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</si>
  <si>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</si>
  <si>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</si>
  <si>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</si>
  <si>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</si>
  <si>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</si>
  <si>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</si>
  <si>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</si>
  <si>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</si>
  <si>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</si>
  <si>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</si>
  <si>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</si>
  <si>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</si>
  <si>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</si>
  <si>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</si>
  <si>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</si>
  <si>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</si>
  <si>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</si>
  <si>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</si>
  <si>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</si>
  <si>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</si>
  <si>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</si>
  <si>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</si>
  <si>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</si>
  <si>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</si>
  <si>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</si>
  <si>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</si>
  <si>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</si>
  <si>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</si>
  <si>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</si>
  <si>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</si>
  <si>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</si>
  <si>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</si>
  <si>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</si>
  <si>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</si>
  <si>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</si>
  <si>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</si>
  <si>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</si>
  <si>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</si>
  <si>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</si>
  <si>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</si>
  <si>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</si>
  <si>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</si>
  <si>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</si>
  <si>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</si>
  <si>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</si>
  <si>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</si>
  <si>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</si>
  <si>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</si>
  <si>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</si>
  <si>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</si>
  <si>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</si>
  <si>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</si>
  <si>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</si>
  <si>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</si>
  <si>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</si>
  <si>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</si>
  <si>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</si>
  <si>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</si>
  <si>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</si>
  <si>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</si>
  <si>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</si>
  <si>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</si>
  <si>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</si>
  <si>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</si>
  <si>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</si>
  <si>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</si>
  <si>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</si>
  <si>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</si>
  <si>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</si>
  <si>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</si>
  <si>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</si>
  <si>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</si>
  <si>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</si>
  <si>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</si>
  <si>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</si>
  <si>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</si>
  <si>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</si>
  <si>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</si>
  <si>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</si>
  <si>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</si>
  <si>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</si>
  <si>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</si>
  <si>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</si>
  <si>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</si>
  <si>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</si>
  <si>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</si>
  <si>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</si>
  <si>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</si>
  <si>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</si>
  <si>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</si>
  <si>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</si>
  <si>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</si>
  <si>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</si>
  <si>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</si>
  <si>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</si>
  <si>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</si>
  <si>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</si>
  <si>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</si>
  <si>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</si>
  <si>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</si>
  <si>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</si>
  <si>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</si>
  <si>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</si>
  <si>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</si>
  <si>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</si>
  <si>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</si>
  <si>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</si>
  <si>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</si>
  <si>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</si>
  <si>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</si>
  <si>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</si>
  <si>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</si>
  <si>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</si>
  <si>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</si>
  <si>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</si>
  <si>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</si>
  <si>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</si>
  <si>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</si>
  <si>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</si>
  <si>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</si>
  <si>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</si>
  <si>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</si>
  <si>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</si>
  <si>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</si>
  <si>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</si>
  <si>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</si>
  <si>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</si>
  <si>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</si>
  <si>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</si>
  <si>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</si>
  <si>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</si>
  <si>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</si>
  <si>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</si>
  <si>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</si>
  <si>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</si>
  <si>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</si>
  <si>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</si>
  <si>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</si>
  <si>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</si>
  <si>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</si>
  <si>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</si>
  <si>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</si>
  <si>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</si>
  <si>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</si>
  <si>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</si>
  <si>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</si>
  <si>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</si>
  <si>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</si>
  <si>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</si>
  <si>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</si>
  <si>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</si>
  <si>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</si>
  <si>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</si>
  <si>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</si>
  <si>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</si>
  <si>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</si>
  <si>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</si>
  <si>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</si>
  <si>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</si>
  <si>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</si>
  <si>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</si>
  <si>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</si>
  <si>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</si>
  <si>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</si>
  <si>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</si>
  <si>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</si>
  <si>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</si>
  <si>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</si>
  <si>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</si>
  <si>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</si>
  <si>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</si>
  <si>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</si>
  <si>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</si>
  <si>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</si>
  <si>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</si>
  <si>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</si>
  <si>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</si>
  <si>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</si>
  <si>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</si>
  <si>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</si>
  <si>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</si>
  <si>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</si>
  <si>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</si>
  <si>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</si>
  <si>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</si>
  <si>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</si>
  <si>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</si>
  <si>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</si>
  <si>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</si>
  <si>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</si>
  <si>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</si>
  <si>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</si>
  <si>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</si>
  <si>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</si>
  <si>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</si>
  <si>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</si>
  <si>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</si>
  <si>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</si>
  <si>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</si>
  <si>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</si>
  <si>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</si>
  <si>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</si>
  <si>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</si>
  <si>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</si>
  <si>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</si>
  <si>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</si>
  <si>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</si>
  <si>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</si>
  <si>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</si>
  <si>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</si>
  <si>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</si>
  <si>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</si>
  <si>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</si>
  <si>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</si>
  <si>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</si>
  <si>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</si>
  <si>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</si>
  <si>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</si>
  <si>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</si>
  <si>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</si>
  <si>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</si>
  <si>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</si>
  <si>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</si>
  <si>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</si>
  <si>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</si>
  <si>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</si>
  <si>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</si>
  <si>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</si>
  <si>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</si>
  <si>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</si>
  <si>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</si>
  <si>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</si>
  <si>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</si>
  <si>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</si>
  <si>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</si>
  <si>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</si>
  <si>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</si>
  <si>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</si>
  <si>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</si>
  <si>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</si>
  <si>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</si>
  <si>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</si>
  <si>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</si>
  <si>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</si>
  <si>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</si>
  <si>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</si>
  <si>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</si>
  <si>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</si>
  <si>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</si>
  <si>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</si>
  <si>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</si>
  <si>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</si>
  <si>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</si>
  <si>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</si>
  <si>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</si>
  <si>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</si>
  <si>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</si>
  <si>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</si>
  <si>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</si>
  <si>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</si>
  <si>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</si>
  <si>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</si>
  <si>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</si>
  <si>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</si>
  <si>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</si>
  <si>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</si>
  <si>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</si>
  <si>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</si>
  <si>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</si>
  <si>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</si>
  <si>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</si>
  <si>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</si>
  <si>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</si>
  <si>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</si>
  <si>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</si>
  <si>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</si>
  <si>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</si>
  <si>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</si>
  <si>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</si>
  <si>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</si>
  <si>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</si>
  <si>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</si>
  <si>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</si>
  <si>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</si>
  <si>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</si>
  <si>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</si>
  <si>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</si>
  <si>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</si>
  <si>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</si>
  <si>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</si>
  <si>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</si>
  <si>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</si>
  <si>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</si>
  <si>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</si>
  <si>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</si>
  <si>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</si>
  <si>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</si>
  <si>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</si>
  <si>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</si>
  <si>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</si>
  <si>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</si>
  <si>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</si>
  <si>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</si>
  <si>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</si>
  <si>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</si>
  <si>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</si>
  <si>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</si>
  <si>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</si>
  <si>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</si>
  <si>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</si>
  <si>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</si>
  <si>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</si>
  <si>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</si>
  <si>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</si>
  <si>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</si>
  <si>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</si>
  <si>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</si>
  <si>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</si>
  <si>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</si>
  <si>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</si>
  <si>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</si>
  <si>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</si>
  <si>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</si>
  <si>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</si>
  <si>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</si>
  <si>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</si>
  <si>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</si>
  <si>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</si>
  <si>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</si>
  <si>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</si>
  <si>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</si>
  <si>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</si>
  <si>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</si>
  <si>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</si>
  <si>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</si>
  <si>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</si>
  <si>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</si>
  <si>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</si>
  <si>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</si>
  <si>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</si>
  <si>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</si>
  <si>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</si>
  <si>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</si>
  <si>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</si>
  <si>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</si>
  <si>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</si>
  <si>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</si>
  <si>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</si>
  <si>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</si>
  <si>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</si>
  <si>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</si>
  <si>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</si>
  <si>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</si>
  <si>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</si>
  <si>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</si>
  <si>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</si>
  <si>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</si>
  <si>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</si>
  <si>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</si>
  <si>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</si>
  <si>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</si>
  <si>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</si>
  <si>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</si>
  <si>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</si>
  <si>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</si>
  <si>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</si>
  <si>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</si>
  <si>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</si>
  <si>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</si>
  <si>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</si>
  <si>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</si>
  <si>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</si>
  <si>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</si>
  <si>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</si>
  <si>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</si>
  <si>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</si>
  <si>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</si>
  <si>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</si>
  <si>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</si>
  <si>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</si>
  <si>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</si>
  <si>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</si>
  <si>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</si>
  <si>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</si>
  <si>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</si>
  <si>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</si>
  <si>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</si>
  <si>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</si>
  <si>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</si>
  <si>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</si>
  <si>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</si>
  <si>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</si>
  <si>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</si>
  <si>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</si>
  <si>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</si>
  <si>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</si>
  <si>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</si>
  <si>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</si>
  <si>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</si>
  <si>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</si>
  <si>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</si>
  <si>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</si>
  <si>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</si>
  <si>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</si>
  <si>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</si>
  <si>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</si>
  <si>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</si>
  <si>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</si>
  <si>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</si>
  <si>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</si>
  <si>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</si>
  <si>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</si>
  <si>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</si>
  <si>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</si>
  <si>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</si>
  <si>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</si>
  <si>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</si>
  <si>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</si>
  <si>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</si>
  <si>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</si>
  <si>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</si>
  <si>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</si>
  <si>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</si>
  <si>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</si>
  <si>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</si>
  <si>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</si>
  <si>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</si>
  <si>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</si>
  <si>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</si>
  <si>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</si>
  <si>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</si>
  <si>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</si>
  <si>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</si>
  <si>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</si>
  <si>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</si>
  <si>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</si>
  <si>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</si>
  <si>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</si>
  <si>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</si>
  <si>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</si>
  <si>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</si>
  <si>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</si>
  <si>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</si>
  <si>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</si>
  <si>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</si>
  <si>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</si>
  <si>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</si>
  <si>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</si>
  <si>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</si>
  <si>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</si>
  <si>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</si>
  <si>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</si>
  <si>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</si>
  <si>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</si>
  <si>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</si>
  <si>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</si>
  <si>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</si>
  <si>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</si>
  <si>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</si>
  <si>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</si>
  <si>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</si>
  <si>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</si>
  <si>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</si>
  <si>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</si>
  <si>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</si>
  <si>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</si>
  <si>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</si>
  <si>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</si>
  <si>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</si>
  <si>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</si>
  <si>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</si>
  <si>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</si>
  <si>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</si>
  <si>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</si>
  <si>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</si>
  <si>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</si>
  <si>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</si>
  <si>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</si>
  <si>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</si>
  <si>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</si>
  <si>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</si>
  <si>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</si>
  <si>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</si>
  <si>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</si>
  <si>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</si>
  <si>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</si>
  <si>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</si>
  <si>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</si>
  <si>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</si>
  <si>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</si>
  <si>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</si>
  <si>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</si>
  <si>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</si>
  <si>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</si>
  <si>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</si>
  <si>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</si>
  <si>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</si>
  <si>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</si>
  <si>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</si>
  <si>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</si>
  <si>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</si>
  <si>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</si>
  <si>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</si>
  <si>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</si>
  <si>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</si>
  <si>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</si>
  <si>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</si>
  <si>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</si>
  <si>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</si>
  <si>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</si>
  <si>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</si>
  <si>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</si>
  <si>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</si>
  <si>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</si>
  <si>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</si>
  <si>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</si>
  <si>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</si>
  <si>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</si>
  <si>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</si>
  <si>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</si>
  <si>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</si>
  <si>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</si>
  <si>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</si>
  <si>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</si>
  <si>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</si>
  <si>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</si>
  <si>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</si>
  <si>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</si>
  <si>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</si>
  <si>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</si>
  <si>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</si>
  <si>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</si>
  <si>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</si>
  <si>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</si>
  <si>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</si>
  <si>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</si>
  <si>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</si>
  <si>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</si>
  <si>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</si>
  <si>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</si>
  <si>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</si>
  <si>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</si>
  <si>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</si>
  <si>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</si>
  <si>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</si>
  <si>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</si>
  <si>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</si>
  <si>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</si>
  <si>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</si>
  <si>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</si>
  <si>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</si>
  <si>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</si>
  <si>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</si>
  <si>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</si>
  <si>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</si>
  <si>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</si>
  <si>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</si>
  <si>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</si>
  <si>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</si>
  <si>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</si>
  <si>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</si>
  <si>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</si>
  <si>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</si>
  <si>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</si>
  <si>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</si>
  <si>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</si>
  <si>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</si>
  <si>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</si>
  <si>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</si>
  <si>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</si>
  <si>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</si>
  <si>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</si>
  <si>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</si>
  <si>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</si>
  <si>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</si>
  <si>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</si>
  <si>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</si>
  <si>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</si>
  <si>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</si>
  <si>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</si>
  <si>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</si>
  <si>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</si>
  <si>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</si>
  <si>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</si>
  <si>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</si>
  <si>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</si>
  <si>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</si>
  <si>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</si>
  <si>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</si>
  <si>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</si>
  <si>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</si>
  <si>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</si>
  <si>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</si>
  <si>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</si>
  <si>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</si>
  <si>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</si>
  <si>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</si>
  <si>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</si>
  <si>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</si>
  <si>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</si>
  <si>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</si>
  <si>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</si>
  <si>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</si>
  <si>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</si>
  <si>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</si>
  <si>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</si>
  <si>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</si>
  <si>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</si>
  <si>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</si>
  <si>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</si>
  <si>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</si>
  <si>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</si>
  <si>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</si>
  <si>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</si>
  <si>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</si>
  <si>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</si>
  <si>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</si>
  <si>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</si>
  <si>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</si>
  <si>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</si>
  <si>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</si>
  <si>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</si>
  <si>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</si>
  <si>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</si>
  <si>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</si>
  <si>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</si>
  <si>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</si>
  <si>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</si>
  <si>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</si>
  <si>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</si>
  <si>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</si>
  <si>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</si>
  <si>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</si>
  <si>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</si>
  <si>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</si>
  <si>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</si>
  <si>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</si>
  <si>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</si>
  <si>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</si>
  <si>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</si>
  <si>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</si>
  <si>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</si>
  <si>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</si>
  <si>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</si>
  <si>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</si>
  <si>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</si>
  <si>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</si>
  <si>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</si>
  <si>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</si>
  <si>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</si>
  <si>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</si>
  <si>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</si>
  <si>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</si>
  <si>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</si>
  <si>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</si>
  <si>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</si>
  <si>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</si>
  <si>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</si>
  <si>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</si>
  <si>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</si>
  <si>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</si>
  <si>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</si>
  <si>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</si>
  <si>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</si>
  <si>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</si>
  <si>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</si>
  <si>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</si>
  <si>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</si>
  <si>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</si>
  <si>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</si>
  <si>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</si>
  <si>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</si>
  <si>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</si>
  <si>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</si>
  <si>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</si>
  <si>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</si>
  <si>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</si>
  <si>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</si>
  <si>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</si>
  <si>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</si>
  <si>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</si>
  <si>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</si>
  <si>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</si>
  <si>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</si>
  <si>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</si>
  <si>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</si>
  <si>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</si>
  <si>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</si>
  <si>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</si>
  <si>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</si>
  <si>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</si>
  <si>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</si>
  <si>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</si>
  <si>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</si>
  <si>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</si>
  <si>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</si>
  <si>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</si>
  <si>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</si>
  <si>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</si>
  <si>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</si>
  <si>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</si>
  <si>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</si>
  <si>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</si>
  <si>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</si>
  <si>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</si>
  <si>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</si>
  <si>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</si>
  <si>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</si>
  <si>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</si>
  <si>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</si>
  <si>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</si>
  <si>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</si>
  <si>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</si>
  <si>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</si>
  <si>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</si>
  <si>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</si>
  <si>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</si>
  <si>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</si>
  <si>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</si>
  <si>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</si>
  <si>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</si>
  <si>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</si>
  <si>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</si>
  <si>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</si>
  <si>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</si>
  <si>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</si>
  <si>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</si>
  <si>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</si>
  <si>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</si>
  <si>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</si>
  <si>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</si>
  <si>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</si>
  <si>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</si>
  <si>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</si>
  <si>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</si>
  <si>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</si>
  <si>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</si>
  <si>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</si>
  <si>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</si>
  <si>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</si>
  <si>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</si>
  <si>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</si>
  <si>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</si>
  <si>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</si>
  <si>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</si>
  <si>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</si>
  <si>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</si>
  <si>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</si>
  <si>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</si>
  <si>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</si>
  <si>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</si>
  <si>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</si>
  <si>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</si>
  <si>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</si>
  <si>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</si>
  <si>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</si>
  <si>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</si>
  <si>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</si>
  <si>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</si>
  <si>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</si>
  <si>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</si>
  <si>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</si>
  <si>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</si>
  <si>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</si>
  <si>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</si>
  <si>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</si>
  <si>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</si>
  <si>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</si>
  <si>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</si>
  <si>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</si>
  <si>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</si>
  <si>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</si>
  <si>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</si>
  <si>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</si>
  <si>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</si>
  <si>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</si>
  <si>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</si>
  <si>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</si>
  <si>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</si>
  <si>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</si>
  <si>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</si>
  <si>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</si>
  <si>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</si>
  <si>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</si>
  <si>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</si>
  <si>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</si>
  <si>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</si>
  <si>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</si>
  <si>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</si>
  <si>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</si>
  <si>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</si>
  <si>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</si>
  <si>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</si>
  <si>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</si>
  <si>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</si>
  <si>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</si>
  <si>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</si>
  <si>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</si>
  <si>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</si>
  <si>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</si>
  <si>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</si>
  <si>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</si>
  <si>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</si>
  <si>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</si>
  <si>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</si>
  <si>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</si>
  <si>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</si>
  <si>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</si>
  <si>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</si>
  <si>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</si>
  <si>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</si>
  <si>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</si>
  <si>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</si>
  <si>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</si>
  <si>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</si>
  <si>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</si>
  <si>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</si>
  <si>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</si>
  <si>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</si>
  <si>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</si>
  <si>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</si>
  <si>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</si>
  <si>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</si>
  <si>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</si>
  <si>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</si>
  <si>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</si>
  <si>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</si>
  <si>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</si>
  <si>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</si>
  <si>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</si>
  <si>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</si>
  <si>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</si>
  <si>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</si>
  <si>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</si>
  <si>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</si>
  <si>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</si>
  <si>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</si>
  <si>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</si>
  <si>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</si>
  <si>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</si>
  <si>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</si>
  <si>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</si>
  <si>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</si>
  <si>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</si>
  <si>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</si>
  <si>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</si>
  <si>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</si>
  <si>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</si>
  <si>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</si>
  <si>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</si>
  <si>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</si>
  <si>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</si>
  <si>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</si>
  <si>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</si>
  <si>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</si>
  <si>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</si>
  <si>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</si>
  <si>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</si>
  <si>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</si>
  <si>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</si>
  <si>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</si>
  <si>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</si>
  <si>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</si>
  <si>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</si>
  <si>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</si>
  <si>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</si>
  <si>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</si>
  <si>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</si>
  <si>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</si>
  <si>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</si>
  <si>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</si>
  <si>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</si>
  <si>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</si>
  <si>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</si>
  <si>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</si>
  <si>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</si>
  <si>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</si>
  <si>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</si>
  <si>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</si>
  <si>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</si>
  <si>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</si>
  <si>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</si>
  <si>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</si>
  <si>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</si>
  <si>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</si>
  <si>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</si>
  <si>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</si>
  <si>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</si>
  <si>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</si>
  <si>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</si>
  <si>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</si>
  <si>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</si>
  <si>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</si>
  <si>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</si>
  <si>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</si>
  <si>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</si>
  <si>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</si>
  <si>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</si>
  <si>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</si>
  <si>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</si>
  <si>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</si>
  <si>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</si>
  <si>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</si>
  <si>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</si>
  <si>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</si>
  <si>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</si>
  <si>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</si>
  <si>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</si>
  <si>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</si>
  <si>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</si>
  <si>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</si>
  <si>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</si>
  <si>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</si>
  <si>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</si>
  <si>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</si>
  <si>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</si>
  <si>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</si>
  <si>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</si>
  <si>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</si>
  <si>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</si>
  <si>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</si>
  <si>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</si>
  <si>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</si>
  <si>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</si>
  <si>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</si>
  <si>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</si>
  <si>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</si>
  <si>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</si>
  <si>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</si>
  <si>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</si>
  <si>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</si>
  <si>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</si>
  <si>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</si>
  <si>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</si>
  <si>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</si>
  <si>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</si>
  <si>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</si>
  <si>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</si>
  <si>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</si>
  <si>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</si>
  <si>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</si>
  <si>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</si>
  <si>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</si>
  <si>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</si>
  <si>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</si>
  <si>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</si>
  <si>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</si>
  <si>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</si>
  <si>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</si>
  <si>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</si>
  <si>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</si>
  <si>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</si>
  <si>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</si>
  <si>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</si>
  <si>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</si>
  <si>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</si>
  <si>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</si>
  <si>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</si>
  <si>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</si>
  <si>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</si>
  <si>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</si>
  <si>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</si>
  <si>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</si>
  <si>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</si>
  <si>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</si>
  <si>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</si>
  <si>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</si>
  <si>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</si>
  <si>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</si>
  <si>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</si>
  <si>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</si>
  <si>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</si>
  <si>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</si>
  <si>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</si>
  <si>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</si>
  <si>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</si>
  <si>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</si>
  <si>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</si>
  <si>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</si>
  <si>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</si>
  <si>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</si>
  <si>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</si>
  <si>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</si>
  <si>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</si>
  <si>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</si>
  <si>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</si>
  <si>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</si>
  <si>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</si>
  <si>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</si>
  <si>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</si>
  <si>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</si>
  <si>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</si>
  <si>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</si>
  <si>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</si>
  <si>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</si>
  <si>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</si>
  <si>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</si>
  <si>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</si>
  <si>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</si>
  <si>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</si>
  <si>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</si>
  <si>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</si>
  <si>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</si>
  <si>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</si>
  <si>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</si>
  <si>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</si>
  <si>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</si>
  <si>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</si>
  <si>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</si>
  <si>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</si>
  <si>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</si>
  <si>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</si>
  <si>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</si>
  <si>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</si>
  <si>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</si>
  <si>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</si>
  <si>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</si>
  <si>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</si>
  <si>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</si>
  <si>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</si>
  <si>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</si>
  <si>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</si>
  <si>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</si>
  <si>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</si>
  <si>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</si>
  <si>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</si>
  <si>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</si>
  <si>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</si>
  <si>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</si>
  <si>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</si>
  <si>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</si>
  <si>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</si>
  <si>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</si>
  <si>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</si>
  <si>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</si>
  <si>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</si>
  <si>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</si>
  <si>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</si>
  <si>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</si>
  <si>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</si>
  <si>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</si>
  <si>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</si>
  <si>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</si>
  <si>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</si>
  <si>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</si>
  <si>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</si>
  <si>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</si>
  <si>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</si>
  <si>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</si>
  <si>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</si>
  <si>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</si>
  <si>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</si>
  <si>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</si>
  <si>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</si>
  <si>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</si>
  <si>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</si>
  <si>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</si>
  <si>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</si>
  <si>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</si>
  <si>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</si>
  <si>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</si>
  <si>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</si>
  <si>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</si>
  <si>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</si>
  <si>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</si>
  <si>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</si>
  <si>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</si>
  <si>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</si>
  <si>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</si>
  <si>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</si>
  <si>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</si>
  <si>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</si>
  <si>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</si>
  <si>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</si>
  <si>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</si>
  <si>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</si>
  <si>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</si>
  <si>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</si>
  <si>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</si>
  <si>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</si>
  <si>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</si>
  <si>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</si>
  <si>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</si>
  <si>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</si>
  <si>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</si>
  <si>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</si>
  <si>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</si>
  <si>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</si>
  <si>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</si>
  <si>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</si>
  <si>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</si>
  <si>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</si>
  <si>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</si>
  <si>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</si>
  <si>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</si>
  <si>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</si>
  <si>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</si>
  <si>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</si>
  <si>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</si>
  <si>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</si>
  <si>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</si>
  <si>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</si>
  <si>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</si>
  <si>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</si>
  <si>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</si>
  <si>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</si>
  <si>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</si>
  <si>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</si>
  <si>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</si>
  <si>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</si>
  <si>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</si>
  <si>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</si>
  <si>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</si>
  <si>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</si>
  <si>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</si>
  <si>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</si>
  <si>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</si>
  <si>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</si>
  <si>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</si>
  <si>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</si>
  <si>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</si>
  <si>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</si>
  <si>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</si>
  <si>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</si>
  <si>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</si>
  <si>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</si>
  <si>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</si>
  <si>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</si>
  <si>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</si>
  <si>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</si>
  <si>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</si>
  <si>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</si>
  <si>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</si>
  <si>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</si>
  <si>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</si>
  <si>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</si>
  <si>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</si>
  <si>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</si>
  <si>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</si>
  <si>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</si>
  <si>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</si>
  <si>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</si>
  <si>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</si>
  <si>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</si>
  <si>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</si>
  <si>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</si>
  <si>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</si>
  <si>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</si>
  <si>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</si>
  <si>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</si>
  <si>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</si>
  <si>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</si>
  <si>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</si>
  <si>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</si>
  <si>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</si>
  <si>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</si>
  <si>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</si>
  <si>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</si>
  <si>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</si>
  <si>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</si>
  <si>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</si>
  <si>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</si>
  <si>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</si>
  <si>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</si>
  <si>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</si>
  <si>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</si>
  <si>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</si>
  <si>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</si>
  <si>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</si>
  <si>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</si>
  <si>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</si>
  <si>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</si>
  <si>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</si>
  <si>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</si>
  <si>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</si>
  <si>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</si>
  <si>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</si>
  <si>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</si>
  <si>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</si>
  <si>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</si>
  <si>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</si>
  <si>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</si>
  <si>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</si>
  <si>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</si>
  <si>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</si>
  <si>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</si>
  <si>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</si>
  <si>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</si>
  <si>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</si>
  <si>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</si>
  <si>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</si>
  <si>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</si>
  <si>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</si>
  <si>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</si>
  <si>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</si>
  <si>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</si>
  <si>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</si>
  <si>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</si>
  <si>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</si>
  <si>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</si>
  <si>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</si>
  <si>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</si>
  <si>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</si>
  <si>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</si>
  <si>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</si>
  <si>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</si>
  <si>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</si>
  <si>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</si>
  <si>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</si>
  <si>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</si>
  <si>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</si>
  <si>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</si>
  <si>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</si>
  <si>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</si>
  <si>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</si>
  <si>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</si>
  <si>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</si>
  <si>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</si>
  <si>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</si>
  <si>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</si>
  <si>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</si>
  <si>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</si>
  <si>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</si>
  <si>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</si>
  <si>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</si>
  <si>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</si>
  <si>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</si>
  <si>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</si>
  <si>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</si>
  <si>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</si>
  <si>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</si>
  <si>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</si>
  <si>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</si>
  <si>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</si>
  <si>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</si>
  <si>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</si>
  <si>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</si>
  <si>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</si>
  <si>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</si>
  <si>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</si>
  <si>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</si>
  <si>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</si>
  <si>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</si>
  <si>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</si>
  <si>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</si>
  <si>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</si>
  <si>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</si>
  <si>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</si>
  <si>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</si>
  <si>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</si>
  <si>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</si>
  <si>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</si>
  <si>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</si>
  <si>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</si>
  <si>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</si>
  <si>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</si>
  <si>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</si>
  <si>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</si>
  <si>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</si>
  <si>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</si>
  <si>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</si>
  <si>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</si>
  <si>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</si>
  <si>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</si>
  <si>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</si>
  <si>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</si>
  <si>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</si>
  <si>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</si>
  <si>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</si>
  <si>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</si>
  <si>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</si>
  <si>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</si>
  <si>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</si>
  <si>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</si>
  <si>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</si>
  <si>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</si>
  <si>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</si>
  <si>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</si>
  <si>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</si>
  <si>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</si>
  <si>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</si>
  <si>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</si>
  <si>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</si>
  <si>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</si>
  <si>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</si>
  <si>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</si>
  <si>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</si>
  <si>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</si>
  <si>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</si>
  <si>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</si>
  <si>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</si>
  <si>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</si>
  <si>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</si>
  <si>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</si>
  <si>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</si>
  <si>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</si>
  <si>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</si>
  <si>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</si>
  <si>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</si>
  <si>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</si>
  <si>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</si>
  <si>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</si>
  <si>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</si>
  <si>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</si>
  <si>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</si>
  <si>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</si>
  <si>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</si>
  <si>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</si>
  <si>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</si>
  <si>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</si>
  <si>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</si>
  <si>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</si>
  <si>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</si>
  <si>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</si>
  <si>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</si>
  <si>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</si>
  <si>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</si>
  <si>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</si>
  <si>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</si>
  <si>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</si>
  <si>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</si>
  <si>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</si>
  <si>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</si>
  <si>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</si>
  <si>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</si>
  <si>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</si>
  <si>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</si>
  <si>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</si>
  <si>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</si>
  <si>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</si>
  <si>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</si>
  <si>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</si>
  <si>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</si>
  <si>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</si>
  <si>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</si>
  <si>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</si>
  <si>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</si>
  <si>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</si>
  <si>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</si>
  <si>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</si>
  <si>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</si>
  <si>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</si>
  <si>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</si>
  <si>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</si>
  <si>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</si>
  <si>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</si>
  <si>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</si>
  <si>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</si>
  <si>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</si>
  <si>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</si>
  <si>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</si>
  <si>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</si>
  <si>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</si>
  <si>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</si>
  <si>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</si>
  <si>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</si>
  <si>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</si>
  <si>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</si>
  <si>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</si>
  <si>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</si>
  <si>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</si>
  <si>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</si>
  <si>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</si>
  <si>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</si>
  <si>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</si>
  <si>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</si>
  <si>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</si>
  <si>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</si>
  <si>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</si>
  <si>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</si>
  <si>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</si>
  <si>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</si>
  <si>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</si>
  <si>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</si>
  <si>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</si>
  <si>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</si>
  <si>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</si>
  <si>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</si>
  <si>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</si>
  <si>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</si>
  <si>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</si>
  <si>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</si>
  <si>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</si>
  <si>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</si>
  <si>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</si>
  <si>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</si>
  <si>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</si>
  <si>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</si>
  <si>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</si>
  <si>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</si>
  <si>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</si>
  <si>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</si>
  <si>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</si>
  <si>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</si>
  <si>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</si>
  <si>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</si>
  <si>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</si>
  <si>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</si>
  <si>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</si>
  <si>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</si>
  <si>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</si>
  <si>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</si>
  <si>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</si>
  <si>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</si>
  <si>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</si>
  <si>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</si>
  <si>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</si>
  <si>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</si>
  <si>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</si>
  <si>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</si>
  <si>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</si>
  <si>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</si>
  <si>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</si>
  <si>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</si>
  <si>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</si>
  <si>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</si>
  <si>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</si>
  <si>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</si>
  <si>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</si>
  <si>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</si>
  <si>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</si>
  <si>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</si>
  <si>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</si>
  <si>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</si>
  <si>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</si>
  <si>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</si>
  <si>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</si>
  <si>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</si>
  <si>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</si>
  <si>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</si>
  <si>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</si>
  <si>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</si>
  <si>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</si>
  <si>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</si>
  <si>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</si>
  <si>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</si>
  <si>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</si>
  <si>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</si>
  <si>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</si>
  <si>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</si>
  <si>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</si>
  <si>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</si>
  <si>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</si>
  <si>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</si>
  <si>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</si>
  <si>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</si>
  <si>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</si>
  <si>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</si>
  <si>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</si>
  <si>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</si>
  <si>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</si>
  <si>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</si>
  <si>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</si>
  <si>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</si>
  <si>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</si>
  <si>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</si>
  <si>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</si>
  <si>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</si>
  <si>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</si>
  <si>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</si>
  <si>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</si>
  <si>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</si>
  <si>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</si>
  <si>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</si>
  <si>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</si>
  <si>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</si>
  <si>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</si>
  <si>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</si>
  <si>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</si>
  <si>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</si>
  <si>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</si>
  <si>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</si>
  <si>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</si>
  <si>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</si>
  <si>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</si>
  <si>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</si>
  <si>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</si>
  <si>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</si>
  <si>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</si>
  <si>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</si>
  <si>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</si>
  <si>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</si>
  <si>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</si>
  <si>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</si>
  <si>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</si>
  <si>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</si>
  <si>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</si>
  <si>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</si>
  <si>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</si>
  <si>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</si>
  <si>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</si>
  <si>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</si>
  <si>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</si>
  <si>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</si>
  <si>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</si>
  <si>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</si>
  <si>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</si>
  <si>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</si>
  <si>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</si>
  <si>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</si>
  <si>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</si>
  <si>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</si>
  <si>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</si>
  <si>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</si>
  <si>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</si>
  <si>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</si>
  <si>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</si>
  <si>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</si>
  <si>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</si>
  <si>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</si>
  <si>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</si>
  <si>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</si>
  <si>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</si>
  <si>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</si>
  <si>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</si>
  <si>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</si>
  <si>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</si>
  <si>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</si>
  <si>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</si>
  <si>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</si>
  <si>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</si>
  <si>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</si>
  <si>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</si>
  <si>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</si>
  <si>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</si>
  <si>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</si>
  <si>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</si>
  <si>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</si>
  <si>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</si>
  <si>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</si>
  <si>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</si>
  <si>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</si>
  <si>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</si>
  <si>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</si>
  <si>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</si>
  <si>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</si>
  <si>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</si>
  <si>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</si>
  <si>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</si>
  <si>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</si>
  <si>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</si>
  <si>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</si>
  <si>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</si>
  <si>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</si>
  <si>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</si>
  <si>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</si>
  <si>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</si>
  <si>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</si>
  <si>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</si>
  <si>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</si>
  <si>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</si>
  <si>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</si>
  <si>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</si>
  <si>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</si>
  <si>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</si>
  <si>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</si>
  <si>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</si>
  <si>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</si>
  <si>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</si>
  <si>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</si>
  <si>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</si>
  <si>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</si>
  <si>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</si>
  <si>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</si>
  <si>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</si>
  <si>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</si>
  <si>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</si>
  <si>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</si>
  <si>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</si>
  <si>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</si>
  <si>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</si>
  <si>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</si>
  <si>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</si>
  <si>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</si>
  <si>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</si>
  <si>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</si>
  <si>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</si>
  <si>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</si>
  <si>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</si>
  <si>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</si>
  <si>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</si>
  <si>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</si>
  <si>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</si>
  <si>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</si>
  <si>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</si>
  <si>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</si>
  <si>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</si>
  <si>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</si>
  <si>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</si>
  <si>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</si>
  <si>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</si>
  <si>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</si>
  <si>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</si>
  <si>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</si>
  <si>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</si>
  <si>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</si>
  <si>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</si>
  <si>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</si>
  <si>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</si>
  <si>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</si>
  <si>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</si>
  <si>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</si>
  <si>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</si>
  <si>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</si>
  <si>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</si>
  <si>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</si>
  <si>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</si>
  <si>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</si>
  <si>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</si>
  <si>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</si>
  <si>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</si>
  <si>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</si>
  <si>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</si>
  <si>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</si>
  <si>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</si>
  <si>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</si>
  <si>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</si>
  <si>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</si>
  <si>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</si>
  <si>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</si>
  <si>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</si>
  <si>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</si>
  <si>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</si>
  <si>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</si>
  <si>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</si>
  <si>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</si>
  <si>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</si>
  <si>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</si>
  <si>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</si>
  <si>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</si>
  <si>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</si>
  <si>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</si>
  <si>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</si>
  <si>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</si>
  <si>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</si>
  <si>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</si>
  <si>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</si>
  <si>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</si>
  <si>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</si>
  <si>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</si>
  <si>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</si>
  <si>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</si>
  <si>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</si>
  <si>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</si>
  <si>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</si>
  <si>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</si>
  <si>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</si>
  <si>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</si>
  <si>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</si>
  <si>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</si>
  <si>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</si>
  <si>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</si>
  <si>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</si>
  <si>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</si>
  <si>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</si>
  <si>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</si>
  <si>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</si>
  <si>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</si>
  <si>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</si>
  <si>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</si>
  <si>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</si>
  <si>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</si>
  <si>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</si>
  <si>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</si>
  <si>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</si>
  <si>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</si>
  <si>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</si>
  <si>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</si>
  <si>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</si>
  <si>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</si>
  <si>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</si>
  <si>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</si>
  <si>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</si>
  <si>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</si>
  <si>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</si>
  <si>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</si>
  <si>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</si>
  <si>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</si>
  <si>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</si>
  <si>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</si>
  <si>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</si>
  <si>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</si>
  <si>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</si>
  <si>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</si>
  <si>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</si>
  <si>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</si>
  <si>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</si>
  <si>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</si>
  <si>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</si>
  <si>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</si>
  <si>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</si>
  <si>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</si>
  <si>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</si>
  <si>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</si>
  <si>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</si>
  <si>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</si>
  <si>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</si>
  <si>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</si>
  <si>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</si>
  <si>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</si>
  <si>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</si>
  <si>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</si>
  <si>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</si>
  <si>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</si>
  <si>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</si>
  <si>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</si>
  <si>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</si>
  <si>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</si>
  <si>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</si>
  <si>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</si>
  <si>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</si>
  <si>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</si>
  <si>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</si>
  <si>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</si>
  <si>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</si>
  <si>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</si>
  <si>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</si>
  <si>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</si>
  <si>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</si>
  <si>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</si>
  <si>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</si>
  <si>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</si>
  <si>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</si>
  <si>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</si>
  <si>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</si>
  <si>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</si>
  <si>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</si>
  <si>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</si>
  <si>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</si>
  <si>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</si>
  <si>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</si>
  <si>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</si>
  <si>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</si>
  <si>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</si>
  <si>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</si>
  <si>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</si>
  <si>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</si>
  <si>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</si>
  <si>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</si>
  <si>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</si>
  <si>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</si>
  <si>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</si>
  <si>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</si>
  <si>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</si>
  <si>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</si>
  <si>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</si>
  <si>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</si>
  <si>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</si>
  <si>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</si>
  <si>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</si>
  <si>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</si>
  <si>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</si>
  <si>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</si>
  <si>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</si>
  <si>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</si>
  <si>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</si>
  <si>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</si>
  <si>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</si>
  <si>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</si>
  <si>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</si>
  <si>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</si>
  <si>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</si>
  <si>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</si>
  <si>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</si>
  <si>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</si>
  <si>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</si>
  <si>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</si>
  <si>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</si>
  <si>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</si>
  <si>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</si>
  <si>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</si>
  <si>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</si>
  <si>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</si>
  <si>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</si>
  <si>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</si>
  <si>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</si>
  <si>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</si>
  <si>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</si>
  <si>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</si>
  <si>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</si>
  <si>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</si>
  <si>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</si>
  <si>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</si>
  <si>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</si>
  <si>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</si>
  <si>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</si>
  <si>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</si>
  <si>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</si>
  <si>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</si>
  <si>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</si>
  <si>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</si>
  <si>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</si>
  <si>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</si>
  <si>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</si>
  <si>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</si>
  <si>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</si>
  <si>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</si>
  <si>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</si>
  <si>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</si>
  <si>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</si>
  <si>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</si>
  <si>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</si>
  <si>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</si>
  <si>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</si>
  <si>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</si>
  <si>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</si>
  <si>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</si>
  <si>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</si>
  <si>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</si>
  <si>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</si>
  <si>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</si>
  <si>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</si>
  <si>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</si>
  <si>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</si>
  <si>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</si>
  <si>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</si>
  <si>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</si>
  <si>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</si>
  <si>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</si>
  <si>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</si>
  <si>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</si>
  <si>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</si>
  <si>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</si>
  <si>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</si>
  <si>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</si>
  <si>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</si>
  <si>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</si>
  <si>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</si>
  <si>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</si>
  <si>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</si>
  <si>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</si>
  <si>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</si>
  <si>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</si>
  <si>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</si>
  <si>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</si>
  <si>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</si>
  <si>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</si>
  <si>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</si>
  <si>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</si>
  <si>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</si>
  <si>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</si>
  <si>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</si>
  <si>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</si>
  <si>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</si>
  <si>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</si>
  <si>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</si>
  <si>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</si>
  <si>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</si>
  <si>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</si>
  <si>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</si>
  <si>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</si>
  <si>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</si>
  <si>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</si>
  <si>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</si>
  <si>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</si>
  <si>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</si>
  <si>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</si>
  <si>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</si>
  <si>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</si>
  <si>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</si>
  <si>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</si>
  <si>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</si>
  <si>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</si>
  <si>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</si>
  <si>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</si>
  <si>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</si>
  <si>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</si>
  <si>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</si>
  <si>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</si>
  <si>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</si>
  <si>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</si>
  <si>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</si>
  <si>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</si>
  <si>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</si>
  <si>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</si>
  <si>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</si>
  <si>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</si>
  <si>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</si>
  <si>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</si>
  <si>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</si>
  <si>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</si>
  <si>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</si>
  <si>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</si>
  <si>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</si>
  <si>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</si>
  <si>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</si>
  <si>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</si>
  <si>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</si>
  <si>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</si>
  <si>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</si>
  <si>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</si>
  <si>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</si>
  <si>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</si>
  <si>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</si>
  <si>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</si>
  <si>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</si>
  <si>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</si>
  <si>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</si>
  <si>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</si>
  <si>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</si>
  <si>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</si>
  <si>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</si>
  <si>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</si>
  <si>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</si>
  <si>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</si>
  <si>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</si>
  <si>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</si>
  <si>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</si>
  <si>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</si>
  <si>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</si>
  <si>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</si>
  <si>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</si>
  <si>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</si>
  <si>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</si>
  <si>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</si>
  <si>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</si>
  <si>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</si>
  <si>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</si>
  <si>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</si>
  <si>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</si>
  <si>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</si>
  <si>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</si>
  <si>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</si>
  <si>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</si>
  <si>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</si>
  <si>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</si>
  <si>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</si>
  <si>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</si>
  <si>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</si>
  <si>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</si>
  <si>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</si>
  <si>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</si>
  <si>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</si>
  <si>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</si>
  <si>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</si>
  <si>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</si>
  <si>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</si>
  <si>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</si>
  <si>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</si>
  <si>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</si>
  <si>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</si>
  <si>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</si>
  <si>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</si>
  <si>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</si>
  <si>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</si>
  <si>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</si>
  <si>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</si>
  <si>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</si>
  <si>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</si>
  <si>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</si>
  <si>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</si>
  <si>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</si>
  <si>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</si>
  <si>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</si>
  <si>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</si>
  <si>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</si>
  <si>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</si>
  <si>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</si>
  <si>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</si>
  <si>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</si>
  <si>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</si>
  <si>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</si>
  <si>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</si>
  <si>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</si>
  <si>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</si>
  <si>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</si>
  <si>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</si>
  <si>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</si>
  <si>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</si>
  <si>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</si>
  <si>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</si>
  <si>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</si>
  <si>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</si>
  <si>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</si>
  <si>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</si>
  <si>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</si>
  <si>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</si>
  <si>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</si>
  <si>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</si>
  <si>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</si>
  <si>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</si>
  <si>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</si>
  <si>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</si>
  <si>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</si>
  <si>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</si>
  <si>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</si>
  <si>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</si>
  <si>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</si>
  <si>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</si>
  <si>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</si>
  <si>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</si>
  <si>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</si>
  <si>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</si>
  <si>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</si>
  <si>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</si>
  <si>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</si>
  <si>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</si>
  <si>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</si>
  <si>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</si>
  <si>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</si>
  <si>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</si>
  <si>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</si>
  <si>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</si>
  <si>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</si>
  <si>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</si>
  <si>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</si>
  <si>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</si>
  <si>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</si>
  <si>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</si>
  <si>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</si>
  <si>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</si>
  <si>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</si>
  <si>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</si>
  <si>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</si>
  <si>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</si>
  <si>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</si>
  <si>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</si>
  <si>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</si>
  <si>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</si>
  <si>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</si>
  <si>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</si>
  <si>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</si>
  <si>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</si>
  <si>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</si>
  <si>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</si>
  <si>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</si>
  <si>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</si>
  <si>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</si>
  <si>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</si>
  <si>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</si>
  <si>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</si>
  <si>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</si>
  <si>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</si>
  <si>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</si>
  <si>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</si>
  <si>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</si>
  <si>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</si>
  <si>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</si>
  <si>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</si>
  <si>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</si>
  <si>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</si>
  <si>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</si>
  <si>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</si>
  <si>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</si>
  <si>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</si>
  <si>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</si>
  <si>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</si>
  <si>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</si>
  <si>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</si>
  <si>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</si>
  <si>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</si>
  <si>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</si>
  <si>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</si>
  <si>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</si>
  <si>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</si>
  <si>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</si>
  <si>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</si>
  <si>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</si>
  <si>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</si>
  <si>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</si>
  <si>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</si>
  <si>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</si>
  <si>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</si>
  <si>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</si>
  <si>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</si>
  <si>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</si>
  <si>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</si>
  <si>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</si>
  <si>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</si>
  <si>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</si>
  <si>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</si>
  <si>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</si>
  <si>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</si>
  <si>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</si>
  <si>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</si>
  <si>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</si>
  <si>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</si>
  <si>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</si>
  <si>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</si>
  <si>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</si>
  <si>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</si>
  <si>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</si>
  <si>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</si>
  <si>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</si>
  <si>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</si>
  <si>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</si>
  <si>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</si>
  <si>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</si>
  <si>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</si>
  <si>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</si>
  <si>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</si>
  <si>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</si>
  <si>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</si>
  <si>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</si>
  <si>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</si>
  <si>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</si>
  <si>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</si>
  <si>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</si>
  <si>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</si>
  <si>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</si>
  <si>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</si>
  <si>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</si>
  <si>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</si>
  <si>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</si>
  <si>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</si>
  <si>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</si>
  <si>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</si>
  <si>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</si>
  <si>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</si>
  <si>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</si>
  <si>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</si>
  <si>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</si>
  <si>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</si>
  <si>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</si>
  <si>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</si>
  <si>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</si>
  <si>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</si>
  <si>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</si>
  <si>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</si>
  <si>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</si>
  <si>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</si>
  <si>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</si>
  <si>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</si>
  <si>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</si>
  <si>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</si>
  <si>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</si>
  <si>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</si>
  <si>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</si>
  <si>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</si>
  <si>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</si>
  <si>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</si>
  <si>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</si>
  <si>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</si>
  <si>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</si>
  <si>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</si>
  <si>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</si>
  <si>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</si>
  <si>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</si>
  <si>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</si>
  <si>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</si>
  <si>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</si>
  <si>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</si>
  <si>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</si>
  <si>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</si>
  <si>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</si>
  <si>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</si>
  <si>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</si>
  <si>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</si>
  <si>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</si>
  <si>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</si>
  <si>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</si>
  <si>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</si>
  <si>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</si>
  <si>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</si>
  <si>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</si>
  <si>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</si>
  <si>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</si>
  <si>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</si>
  <si>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</si>
  <si>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</si>
  <si>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</si>
  <si>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</si>
  <si>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</si>
  <si>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</si>
  <si>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</si>
  <si>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</si>
  <si>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</si>
  <si>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</si>
  <si>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</si>
  <si>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</si>
  <si>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</si>
  <si>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</si>
  <si>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</si>
  <si>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</si>
  <si>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</si>
  <si>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</si>
  <si>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</si>
  <si>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</si>
  <si>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</si>
  <si>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</si>
  <si>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</si>
  <si>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</si>
  <si>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</si>
  <si>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</si>
  <si>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</si>
  <si>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</si>
  <si>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</si>
  <si>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</si>
  <si>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</si>
  <si>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</si>
  <si>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</si>
  <si>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</si>
  <si>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</si>
  <si>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</si>
  <si>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</si>
  <si>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</si>
  <si>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</si>
  <si>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</si>
  <si>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</si>
  <si>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</si>
  <si>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</si>
  <si>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</si>
  <si>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</si>
  <si>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</si>
  <si>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</si>
  <si>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</si>
  <si>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</si>
  <si>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</si>
  <si>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</si>
  <si>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</si>
  <si>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</si>
  <si>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</si>
  <si>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</si>
  <si>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</si>
  <si>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</si>
  <si>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</si>
  <si>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</si>
  <si>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</si>
  <si>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</si>
  <si>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</si>
  <si>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</si>
  <si>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</si>
  <si>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</si>
  <si>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</si>
  <si>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</si>
  <si>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</si>
  <si>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</si>
  <si>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</si>
  <si>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</si>
  <si>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</si>
  <si>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</si>
  <si>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</si>
  <si>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</si>
  <si>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</si>
  <si>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</si>
  <si>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</si>
  <si>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</si>
  <si>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</si>
  <si>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</si>
  <si>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</si>
  <si>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</si>
  <si>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</si>
  <si>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</si>
  <si>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</si>
  <si>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</si>
  <si>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</si>
  <si>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</si>
  <si>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</si>
  <si>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</si>
  <si>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</si>
  <si>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</si>
  <si>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</si>
  <si>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</si>
  <si>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</si>
  <si>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</si>
  <si>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</si>
  <si>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</si>
  <si>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</si>
  <si>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</si>
  <si>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</si>
  <si>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</si>
  <si>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</si>
  <si>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</si>
  <si>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</si>
  <si>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</si>
  <si>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</si>
  <si>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</si>
  <si>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</si>
  <si>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</si>
  <si>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</si>
  <si>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</si>
  <si>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</si>
  <si>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</si>
  <si>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</si>
  <si>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</si>
  <si>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</si>
  <si>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</si>
  <si>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</si>
  <si>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</si>
  <si>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</si>
  <si>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</si>
  <si>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</si>
  <si>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</si>
  <si>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</si>
  <si>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</si>
  <si>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</si>
  <si>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</si>
  <si>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</si>
  <si>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</si>
  <si>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</si>
  <si>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</si>
  <si>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</si>
  <si>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</si>
  <si>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</si>
  <si>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</si>
  <si>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</si>
  <si>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</si>
  <si>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</si>
  <si>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</si>
  <si>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</si>
  <si>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</si>
  <si>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</si>
  <si>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</si>
  <si>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</si>
  <si>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</si>
  <si>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</si>
  <si>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</si>
  <si>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</si>
  <si>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</si>
  <si>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</si>
  <si>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</si>
  <si>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</si>
  <si>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</si>
  <si>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</si>
  <si>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</si>
  <si>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</si>
  <si>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</si>
  <si>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</si>
  <si>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</si>
  <si>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</si>
  <si>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</si>
  <si>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</si>
  <si>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</si>
  <si>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</si>
  <si>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</si>
  <si>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</si>
  <si>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</si>
  <si>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</si>
  <si>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</si>
  <si>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</si>
  <si>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</si>
  <si>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</si>
  <si>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</si>
  <si>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</si>
  <si>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</si>
  <si>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</si>
  <si>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</si>
  <si>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</si>
  <si>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</si>
  <si>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</si>
  <si>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</si>
  <si>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</si>
  <si>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</si>
  <si>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</si>
  <si>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</si>
  <si>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</si>
  <si>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</si>
  <si>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</si>
  <si>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</si>
  <si>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</si>
  <si>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</si>
  <si>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</si>
  <si>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</si>
  <si>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</si>
  <si>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</si>
  <si>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</si>
  <si>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</si>
  <si>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</si>
  <si>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</si>
  <si>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</si>
  <si>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</si>
  <si>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</si>
  <si>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</si>
  <si>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</si>
  <si>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</si>
  <si>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</si>
  <si>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</si>
  <si>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</si>
  <si>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</si>
  <si>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</si>
  <si>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</si>
  <si>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</si>
  <si>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</si>
  <si>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</si>
  <si>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</si>
  <si>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</si>
  <si>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</si>
  <si>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</si>
  <si>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</si>
  <si>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</si>
  <si>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</si>
  <si>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</si>
  <si>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</si>
  <si>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</si>
  <si>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</si>
  <si>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</si>
  <si>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</si>
  <si>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</si>
  <si>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</si>
  <si>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</si>
  <si>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</si>
  <si>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</si>
  <si>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</si>
  <si>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</si>
  <si>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</si>
  <si>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</si>
  <si>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</si>
  <si>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</si>
  <si>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</si>
  <si>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</si>
  <si>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</si>
  <si>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</si>
  <si>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</si>
  <si>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</si>
  <si>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</si>
  <si>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</si>
  <si>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</si>
  <si>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</si>
  <si>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</si>
  <si>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</si>
  <si>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</si>
  <si>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</si>
  <si>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</si>
  <si>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</si>
  <si>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</si>
  <si>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</si>
  <si>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</si>
  <si>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</si>
  <si>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</si>
  <si>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</si>
  <si>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</si>
  <si>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</si>
  <si>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</si>
  <si>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</si>
  <si>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</si>
  <si>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</si>
  <si>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</si>
  <si>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</si>
  <si>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</si>
  <si>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</si>
  <si>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</si>
  <si>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</si>
  <si>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</si>
  <si>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</si>
  <si>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</si>
  <si>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</si>
  <si>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</si>
  <si>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</si>
  <si>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</si>
  <si>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</si>
  <si>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</si>
  <si>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</si>
  <si>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</si>
  <si>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</si>
  <si>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</si>
  <si>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</si>
  <si>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</si>
  <si>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</si>
  <si>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</si>
  <si>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</si>
  <si>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</si>
  <si>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</si>
  <si>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</si>
  <si>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</si>
  <si>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</si>
  <si>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</si>
  <si>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</si>
  <si>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</si>
  <si>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</si>
  <si>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</si>
  <si>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</si>
  <si>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</si>
  <si>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</si>
  <si>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</si>
  <si>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</si>
  <si>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</si>
  <si>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</si>
  <si>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</si>
  <si>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</si>
  <si>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</si>
  <si>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</si>
  <si>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</si>
  <si>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</si>
  <si>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</si>
  <si>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</si>
  <si>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</si>
  <si>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</si>
  <si>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</si>
  <si>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</si>
  <si>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</si>
  <si>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</si>
  <si>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</si>
  <si>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</si>
  <si>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</si>
  <si>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</si>
  <si>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</si>
  <si>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</si>
  <si>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</si>
  <si>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</si>
  <si>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</si>
  <si>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</si>
  <si>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</si>
  <si>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</si>
  <si>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</si>
  <si>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</si>
  <si>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</si>
  <si>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</si>
  <si>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</si>
  <si>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</si>
  <si>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</si>
  <si>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</si>
  <si>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</si>
  <si>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</si>
  <si>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</si>
  <si>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</si>
  <si>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</si>
  <si>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</si>
  <si>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</si>
  <si>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</si>
  <si>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</si>
  <si>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</si>
  <si>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</si>
  <si>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</si>
  <si>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</si>
  <si>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</si>
  <si>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</si>
  <si>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</si>
  <si>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</si>
  <si>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</si>
  <si>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</si>
  <si>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</si>
  <si>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</si>
  <si>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</si>
  <si>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</si>
  <si>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</si>
  <si>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</si>
  <si>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</si>
  <si>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</si>
  <si>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</si>
  <si>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</si>
  <si>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</si>
  <si>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</si>
  <si>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</si>
  <si>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</si>
  <si>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</si>
  <si>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</si>
  <si>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</si>
  <si>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</si>
  <si>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</si>
  <si>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</si>
  <si>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</si>
  <si>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</si>
  <si>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</si>
  <si>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</si>
  <si>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</si>
  <si>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</si>
  <si>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</si>
  <si>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</si>
  <si>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</si>
  <si>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</si>
  <si>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</si>
  <si>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</si>
  <si>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</si>
  <si>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</si>
  <si>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</si>
  <si>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</si>
  <si>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</si>
  <si>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</si>
  <si>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</si>
  <si>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</si>
  <si>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</si>
  <si>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</si>
  <si>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</si>
  <si>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</si>
  <si>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</si>
  <si>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</si>
  <si>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</si>
  <si>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</si>
  <si>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</si>
  <si>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</si>
  <si>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</si>
  <si>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</si>
  <si>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</si>
  <si>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</si>
  <si>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</si>
  <si>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</si>
  <si>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</si>
  <si>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</si>
  <si>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</si>
  <si>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</si>
  <si>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</si>
  <si>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</si>
  <si>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</si>
  <si>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</si>
  <si>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</si>
  <si>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</si>
  <si>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</si>
  <si>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</si>
  <si>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</si>
  <si>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</si>
  <si>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</si>
  <si>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</si>
  <si>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</si>
  <si>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</si>
  <si>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</si>
  <si>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</si>
  <si>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</si>
  <si>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</si>
  <si>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</si>
  <si>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</si>
  <si>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</si>
  <si>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</si>
  <si>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</si>
  <si>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</si>
  <si>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</si>
  <si>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</si>
  <si>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</si>
  <si>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</si>
  <si>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</si>
  <si>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</si>
  <si>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</si>
  <si>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</si>
  <si>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</si>
  <si>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</si>
  <si>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</si>
  <si>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</si>
  <si>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</si>
  <si>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</si>
  <si>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</si>
  <si>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</si>
  <si>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</si>
  <si>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</si>
  <si>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</si>
  <si>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</si>
  <si>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</si>
  <si>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</si>
  <si>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</si>
  <si>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</si>
  <si>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</si>
  <si>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</si>
  <si>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</si>
  <si>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</si>
  <si>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</si>
  <si>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</si>
  <si>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</si>
  <si>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</si>
  <si>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</si>
  <si>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</si>
  <si>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</si>
  <si>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</si>
  <si>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</si>
  <si>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</si>
  <si>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</si>
  <si>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</si>
  <si>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</si>
  <si>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</si>
  <si>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</si>
  <si>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</si>
  <si>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</si>
  <si>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</si>
  <si>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</si>
  <si>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</si>
  <si>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</si>
  <si>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</si>
  <si>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</si>
  <si>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</si>
  <si>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</si>
  <si>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</si>
  <si>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</si>
  <si>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</si>
  <si>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</si>
  <si>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</si>
  <si>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</si>
  <si>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</si>
  <si>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</si>
  <si>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</si>
  <si>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</si>
  <si>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</si>
  <si>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</si>
  <si>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</si>
  <si>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</si>
  <si>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</si>
  <si>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</si>
  <si>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</si>
  <si>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</si>
  <si>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</si>
  <si>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</si>
  <si>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</si>
  <si>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</si>
  <si>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</si>
  <si>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</si>
  <si>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</si>
  <si>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</si>
  <si>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</si>
  <si>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</si>
  <si>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</si>
  <si>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</si>
  <si>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</si>
  <si>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</si>
  <si>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</si>
  <si>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</si>
  <si>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</si>
  <si>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</si>
  <si>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</si>
  <si>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</si>
  <si>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</si>
  <si>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</si>
  <si>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</si>
  <si>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</si>
  <si>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</si>
  <si>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</si>
  <si>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</si>
  <si>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</si>
  <si>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</si>
  <si>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</si>
  <si>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</si>
  <si>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</si>
  <si>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</si>
  <si>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</si>
  <si>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</si>
  <si>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</si>
  <si>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</si>
  <si>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</si>
  <si>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</si>
  <si>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</si>
  <si>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</si>
  <si>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</si>
  <si>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</si>
  <si>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</si>
  <si>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</si>
  <si>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</si>
  <si>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</si>
  <si>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</si>
  <si>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</si>
  <si>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</si>
  <si>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</si>
  <si>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</si>
  <si>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</si>
  <si>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</si>
  <si>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</si>
  <si>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</si>
  <si>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</si>
  <si>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</si>
  <si>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</si>
  <si>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</si>
  <si>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</si>
  <si>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</si>
  <si>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</si>
  <si>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</si>
  <si>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</si>
  <si>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</si>
  <si>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</si>
  <si>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</si>
  <si>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</si>
  <si>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</si>
  <si>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</si>
  <si>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</si>
  <si>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</si>
  <si>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</si>
  <si>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</si>
  <si>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</si>
  <si>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</si>
  <si>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</si>
  <si>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</si>
  <si>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</si>
  <si>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</si>
  <si>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</si>
  <si>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</si>
  <si>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</si>
  <si>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</si>
  <si>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</si>
  <si>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</si>
  <si>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</si>
  <si>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</si>
  <si>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</si>
  <si>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</si>
  <si>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</si>
  <si>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</si>
  <si>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</si>
  <si>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</si>
  <si>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</si>
  <si>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</si>
  <si>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</si>
  <si>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</si>
  <si>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</si>
  <si>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</si>
  <si>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</si>
  <si>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</si>
  <si>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</si>
  <si>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</si>
  <si>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</si>
  <si>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</si>
  <si>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</si>
  <si>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</si>
  <si>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</si>
  <si>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</si>
  <si>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</si>
  <si>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</si>
  <si>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</si>
  <si>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</si>
  <si>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</si>
  <si>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</si>
  <si>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</si>
  <si>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</si>
  <si>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</si>
  <si>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</si>
  <si>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</si>
  <si>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</si>
  <si>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</si>
  <si>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</si>
  <si>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</si>
  <si>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</si>
  <si>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</si>
  <si>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</si>
  <si>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</si>
  <si>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</si>
  <si>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</si>
  <si>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</si>
  <si>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</si>
  <si>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</si>
  <si>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</si>
  <si>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</si>
  <si>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</si>
  <si>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</si>
  <si>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</si>
  <si>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</si>
  <si>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</si>
  <si>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</si>
  <si>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</si>
  <si>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</si>
  <si>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</si>
  <si>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</si>
  <si>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</si>
  <si>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</si>
  <si>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</si>
  <si>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</si>
  <si>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</si>
  <si>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</si>
  <si>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</si>
  <si>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</si>
  <si>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</si>
  <si>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</si>
  <si>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</si>
  <si>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</si>
  <si>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</si>
  <si>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</si>
  <si>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</si>
  <si>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</si>
  <si>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</si>
  <si>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</si>
  <si>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</si>
  <si>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</si>
  <si>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</si>
  <si>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</si>
  <si>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</si>
  <si>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</si>
  <si>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</si>
  <si>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</si>
  <si>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</si>
  <si>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</si>
  <si>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</si>
  <si>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</si>
  <si>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</si>
  <si>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</si>
  <si>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</si>
  <si>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</si>
  <si>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</si>
  <si>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</si>
  <si>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</si>
  <si>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</si>
  <si>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</si>
  <si>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</si>
  <si>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</si>
  <si>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</si>
  <si>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</si>
  <si>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</si>
  <si>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</si>
  <si>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</si>
  <si>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</si>
  <si>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</si>
  <si>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</si>
  <si>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</si>
  <si>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</si>
  <si>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</si>
  <si>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</si>
  <si>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</si>
  <si>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</si>
  <si>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</si>
  <si>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</si>
  <si>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</si>
  <si>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</si>
  <si>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</si>
  <si>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</si>
  <si>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</si>
  <si>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</si>
  <si>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</si>
  <si>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</si>
  <si>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</si>
  <si>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</si>
  <si>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</si>
  <si>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</si>
  <si>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</si>
  <si>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</si>
  <si>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</si>
  <si>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</si>
  <si>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</si>
  <si>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</si>
  <si>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</si>
  <si>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</si>
  <si>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</si>
  <si>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</si>
  <si>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</si>
  <si>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</si>
  <si>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</si>
  <si>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</si>
  <si>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</si>
  <si>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</si>
  <si>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</si>
  <si>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</si>
  <si>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</si>
  <si>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</si>
  <si>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</si>
  <si>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</si>
  <si>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</si>
  <si>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</si>
  <si>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</si>
  <si>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</si>
  <si>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</si>
  <si>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</si>
  <si>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</si>
  <si>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</si>
  <si>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</si>
  <si>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</si>
  <si>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</si>
  <si>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</si>
  <si>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</si>
  <si>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</si>
  <si>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</si>
  <si>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</si>
  <si>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</si>
  <si>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</si>
  <si>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</si>
  <si>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</si>
  <si>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</si>
  <si>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</si>
  <si>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</si>
  <si>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</si>
  <si>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</si>
  <si>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</si>
  <si>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</si>
  <si>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</si>
  <si>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</si>
  <si>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</si>
  <si>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</si>
  <si>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</si>
  <si>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</si>
  <si>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</si>
  <si>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</si>
  <si>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</si>
  <si>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</si>
  <si>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</si>
  <si>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</si>
  <si>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</si>
  <si>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</si>
  <si>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</si>
  <si>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</si>
  <si>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</si>
  <si>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</si>
  <si>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</si>
  <si>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</si>
  <si>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</si>
  <si>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</si>
  <si>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</si>
  <si>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</si>
  <si>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</si>
  <si>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</si>
  <si>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</si>
  <si>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</si>
  <si>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</si>
  <si>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</si>
  <si>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</si>
  <si>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</si>
  <si>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</si>
  <si>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</si>
  <si>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</si>
  <si>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</si>
  <si>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</si>
  <si>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</si>
  <si>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</si>
  <si>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</si>
  <si>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</si>
  <si>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</si>
  <si>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</si>
  <si>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</si>
  <si>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</si>
  <si>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</si>
  <si>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</si>
  <si>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</si>
  <si>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</si>
  <si>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</si>
  <si>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</si>
  <si>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</si>
  <si>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</si>
  <si>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</si>
  <si>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</si>
  <si>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</si>
  <si>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</si>
  <si>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</si>
  <si>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</si>
  <si>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</si>
  <si>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</si>
  <si>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</si>
  <si>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</si>
  <si>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</si>
  <si>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</si>
  <si>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</si>
  <si>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</si>
  <si>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</si>
  <si>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</si>
  <si>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</si>
  <si>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</si>
  <si>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</si>
  <si>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</si>
  <si>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</si>
  <si>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</si>
  <si>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</si>
  <si>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</si>
  <si>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</si>
  <si>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</si>
  <si>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</si>
  <si>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</si>
  <si>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</si>
  <si>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</si>
  <si>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</si>
  <si>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</si>
  <si>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</si>
  <si>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</si>
  <si>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</si>
  <si>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</si>
  <si>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</si>
  <si>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</si>
  <si>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</si>
  <si>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</si>
  <si>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</si>
  <si>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</si>
  <si>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</si>
  <si>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</si>
  <si>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</si>
  <si>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</si>
  <si>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</si>
  <si>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</si>
  <si>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</si>
  <si>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</si>
  <si>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</si>
  <si>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</si>
  <si>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</si>
  <si>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</si>
  <si>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</si>
  <si>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</si>
  <si>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</si>
  <si>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</si>
  <si>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</si>
  <si>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</si>
  <si>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</si>
  <si>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</si>
  <si>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</si>
  <si>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</si>
  <si>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</si>
  <si>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</si>
  <si>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</si>
  <si>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</si>
  <si>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</si>
  <si>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</si>
  <si>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</si>
  <si>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</si>
  <si>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</si>
  <si>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</si>
  <si>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</si>
  <si>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</si>
  <si>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</si>
  <si>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</si>
  <si>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</si>
  <si>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</si>
  <si>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</si>
  <si>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</si>
  <si>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</si>
  <si>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</si>
  <si>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</si>
  <si>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</si>
  <si>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</si>
  <si>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</si>
  <si>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</si>
  <si>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</si>
  <si>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</si>
  <si>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</si>
  <si>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</si>
  <si>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</si>
  <si>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</si>
  <si>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</si>
  <si>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</si>
  <si>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</si>
  <si>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</si>
  <si>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</si>
  <si>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</si>
  <si>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</si>
  <si>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</si>
  <si>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</si>
  <si>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</si>
  <si>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</si>
  <si>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</si>
  <si>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</si>
  <si>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</si>
  <si>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</si>
  <si>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</si>
  <si>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</si>
  <si>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</si>
  <si>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</si>
  <si>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</si>
  <si>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</si>
  <si>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</si>
  <si>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</si>
  <si>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</si>
  <si>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</si>
  <si>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</si>
  <si>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</si>
  <si>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</si>
  <si>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</si>
  <si>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</si>
  <si>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</si>
  <si>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</si>
  <si>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</si>
  <si>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</si>
  <si>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</si>
  <si>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</si>
  <si>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</si>
  <si>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</si>
  <si>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</si>
  <si>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</si>
  <si>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</si>
  <si>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</si>
  <si>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</si>
  <si>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</si>
  <si>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</si>
  <si>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</si>
  <si>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</si>
  <si>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</si>
  <si>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</si>
  <si>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</si>
  <si>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</si>
  <si>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</si>
  <si>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</si>
  <si>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</si>
  <si>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</si>
  <si>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</si>
  <si>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</si>
  <si>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</si>
  <si>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</si>
  <si>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</si>
  <si>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</si>
  <si>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</si>
  <si>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</si>
  <si>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</si>
  <si>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</si>
  <si>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</si>
  <si>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</si>
  <si>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</si>
  <si>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</si>
  <si>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</si>
  <si>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</si>
  <si>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</si>
  <si>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</si>
  <si>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</si>
  <si>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</si>
  <si>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</si>
  <si>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</si>
  <si>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</si>
  <si>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</si>
  <si>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</si>
  <si>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</si>
  <si>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</si>
  <si>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</si>
  <si>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</si>
  <si>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</si>
  <si>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</si>
  <si>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</si>
  <si>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</si>
  <si>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</si>
  <si>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</si>
  <si>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</si>
  <si>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</si>
  <si>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</si>
  <si>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</si>
  <si>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</si>
  <si>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</si>
  <si>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</si>
  <si>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</si>
  <si>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</si>
  <si>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</si>
  <si>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</si>
  <si>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</si>
  <si>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</si>
  <si>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</si>
  <si>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</si>
  <si>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</si>
  <si>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</si>
  <si>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</si>
  <si>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</si>
  <si>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</si>
  <si>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</si>
  <si>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</si>
  <si>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</si>
  <si>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</si>
  <si>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</si>
  <si>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</si>
  <si>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</si>
  <si>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</si>
  <si>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</si>
  <si>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</si>
  <si>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</si>
  <si>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</si>
  <si>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</si>
  <si>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</si>
  <si>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</si>
  <si>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</si>
  <si>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</si>
  <si>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</si>
  <si>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</si>
  <si>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</si>
  <si>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</si>
  <si>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</si>
  <si>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</si>
  <si>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</si>
  <si>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</si>
  <si>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</si>
  <si>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</si>
  <si>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</si>
  <si>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</si>
  <si>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</si>
  <si>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</si>
  <si>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</si>
  <si>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</si>
  <si>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</si>
  <si>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</si>
  <si>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</si>
  <si>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</si>
  <si>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</si>
  <si>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</si>
  <si>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</si>
  <si>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</si>
  <si>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</si>
  <si>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</si>
  <si>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</si>
  <si>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</si>
  <si>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</si>
  <si>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</si>
  <si>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</si>
  <si>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</si>
  <si>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</si>
  <si>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</si>
  <si>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</si>
  <si>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</si>
  <si>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</si>
  <si>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</si>
  <si>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</si>
  <si>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</si>
  <si>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</si>
  <si>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</si>
  <si>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</si>
  <si>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</si>
  <si>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</si>
  <si>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</si>
  <si>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</si>
  <si>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</si>
  <si>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</si>
  <si>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</si>
  <si>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</si>
  <si>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</si>
  <si>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</si>
  <si>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</si>
  <si>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</si>
  <si>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</si>
  <si>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</si>
  <si>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</si>
  <si>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</si>
  <si>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</si>
  <si>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</si>
  <si>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</si>
  <si>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</si>
  <si>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</si>
  <si>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</si>
  <si>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</si>
  <si>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</si>
  <si>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</si>
  <si>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</si>
  <si>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</si>
  <si>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</si>
  <si>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</si>
  <si>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</si>
  <si>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</si>
  <si>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</si>
  <si>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</si>
  <si>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</si>
  <si>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</si>
  <si>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</si>
  <si>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</si>
  <si>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</si>
  <si>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</si>
  <si>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</si>
  <si>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</si>
  <si>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</si>
  <si>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</si>
  <si>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</si>
  <si>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</si>
  <si>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</si>
  <si>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</si>
  <si>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</si>
  <si>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</si>
  <si>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</si>
  <si>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</si>
  <si>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</si>
  <si>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</si>
  <si>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</si>
  <si>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</si>
  <si>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</si>
  <si>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</si>
  <si>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</si>
  <si>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</si>
  <si>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</si>
  <si>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</si>
  <si>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</si>
  <si>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</si>
  <si>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</si>
  <si>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</si>
  <si>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</si>
  <si>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</si>
  <si>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</si>
  <si>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</si>
  <si>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</si>
  <si>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</si>
  <si>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</si>
  <si>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</si>
  <si>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</si>
  <si>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</si>
  <si>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</si>
  <si>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</si>
  <si>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</si>
  <si>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</si>
  <si>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</si>
  <si>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</si>
  <si>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</si>
  <si>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</si>
  <si>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</si>
  <si>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</si>
  <si>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</si>
  <si>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</si>
  <si>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</si>
  <si>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</si>
  <si>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</si>
  <si>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</si>
  <si>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</si>
  <si>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</si>
  <si>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</si>
  <si>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</si>
  <si>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</si>
  <si>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</si>
  <si>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</si>
  <si>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</si>
  <si>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</si>
  <si>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</si>
  <si>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</si>
  <si>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</si>
  <si>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</si>
  <si>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</si>
  <si>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</si>
  <si>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</si>
  <si>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</si>
  <si>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</si>
  <si>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</si>
  <si>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</si>
  <si>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</si>
  <si>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</si>
  <si>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</si>
  <si>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</si>
  <si>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</si>
  <si>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</si>
  <si>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</si>
  <si>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</si>
  <si>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</si>
  <si>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</si>
  <si>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</si>
  <si>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</si>
  <si>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</si>
  <si>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</si>
  <si>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</si>
  <si>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</si>
  <si>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</si>
  <si>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</si>
  <si>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</si>
  <si>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</si>
  <si>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</si>
  <si>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</si>
  <si>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</si>
  <si>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</si>
  <si>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</si>
  <si>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</si>
  <si>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</si>
  <si>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</si>
  <si>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</si>
  <si>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</si>
  <si>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</si>
  <si>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</si>
  <si>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</si>
  <si>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</si>
  <si>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</si>
  <si>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</si>
  <si>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</si>
  <si>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</si>
  <si>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</si>
  <si>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</si>
  <si>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</si>
  <si>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</si>
  <si>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</si>
  <si>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</si>
  <si>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</si>
  <si>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</si>
  <si>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</si>
  <si>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</si>
  <si>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</si>
  <si>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</si>
  <si>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</si>
  <si>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</si>
  <si>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</si>
  <si>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</si>
  <si>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</si>
  <si>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</si>
  <si>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</si>
  <si>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</si>
  <si>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</si>
  <si>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</si>
  <si>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</si>
  <si>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</si>
  <si>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</si>
  <si>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</si>
  <si>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</si>
  <si>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</si>
  <si>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</si>
  <si>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</si>
  <si>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</si>
  <si>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</si>
  <si>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</si>
  <si>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</si>
  <si>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</si>
  <si>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</si>
  <si>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</si>
  <si>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</si>
  <si>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</si>
  <si>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</si>
  <si>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</si>
  <si>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</si>
  <si>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</si>
  <si>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</si>
  <si>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</si>
  <si>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</si>
  <si>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</si>
  <si>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</si>
  <si>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</si>
  <si>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</si>
  <si>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</si>
  <si>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</si>
  <si>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</si>
  <si>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</si>
  <si>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</si>
  <si>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</si>
  <si>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</si>
  <si>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</si>
  <si>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</si>
  <si>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</si>
  <si>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</si>
  <si>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</si>
  <si>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</si>
  <si>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</si>
  <si>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</si>
  <si>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</si>
  <si>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</si>
  <si>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</si>
  <si>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</si>
  <si>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</si>
  <si>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</si>
  <si>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</si>
  <si>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</si>
  <si>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</si>
  <si>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</si>
  <si>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</si>
  <si>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</si>
  <si>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</si>
  <si>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</si>
  <si>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</si>
  <si>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</si>
  <si>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</si>
  <si>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</si>
  <si>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</si>
  <si>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</si>
  <si>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</si>
  <si>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</si>
  <si>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</si>
  <si>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</si>
  <si>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</si>
  <si>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</si>
  <si>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</si>
  <si>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</si>
  <si>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</si>
  <si>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</si>
  <si>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</si>
  <si>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</si>
  <si>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</si>
  <si>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</si>
  <si>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</si>
  <si>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</si>
  <si>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</si>
  <si>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</si>
  <si>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</si>
  <si>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</si>
  <si>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</si>
  <si>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</si>
  <si>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</si>
  <si>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</si>
  <si>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</si>
  <si>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</si>
  <si>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</si>
  <si>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</si>
  <si>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</si>
  <si>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</si>
  <si>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</si>
  <si>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</si>
  <si>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</si>
  <si>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</si>
  <si>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</si>
  <si>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</si>
  <si>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</si>
  <si>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</si>
  <si>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</si>
  <si>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</si>
  <si>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</si>
  <si>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</si>
  <si>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</si>
  <si>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</si>
  <si>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</si>
  <si>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</si>
  <si>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</si>
  <si>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</si>
  <si>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</si>
  <si>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</si>
  <si>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</si>
  <si>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</si>
  <si>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</si>
  <si>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</si>
  <si>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</si>
  <si>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</si>
  <si>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</si>
  <si>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</si>
  <si>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</si>
  <si>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</si>
  <si>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</si>
  <si>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</si>
  <si>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</si>
  <si>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</si>
  <si>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</si>
  <si>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</si>
  <si>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</si>
  <si>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</si>
  <si>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</si>
  <si>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</si>
  <si>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</si>
  <si>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</si>
  <si>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</si>
  <si>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</si>
  <si>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</si>
  <si>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</si>
  <si>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</si>
  <si>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</si>
  <si>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</si>
  <si>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</si>
  <si>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</si>
  <si>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</si>
  <si>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</si>
  <si>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</si>
  <si>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</si>
  <si>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</si>
  <si>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</si>
  <si>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</si>
  <si>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</si>
  <si>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</si>
  <si>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</si>
  <si>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</si>
  <si>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</si>
  <si>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</si>
  <si>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</si>
  <si>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</si>
  <si>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</si>
  <si>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</si>
  <si>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</si>
  <si>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</si>
  <si>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</si>
  <si>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</si>
  <si>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</si>
  <si>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</si>
  <si>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</si>
  <si>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</si>
  <si>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</si>
  <si>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</si>
  <si>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</si>
  <si>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</si>
  <si>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</si>
  <si>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</si>
  <si>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</si>
  <si>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</si>
  <si>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</si>
  <si>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</si>
  <si>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</si>
  <si>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</si>
  <si>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</si>
  <si>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</si>
  <si>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</si>
  <si>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</si>
  <si>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</si>
  <si>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</si>
  <si>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</si>
  <si>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</si>
  <si>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</si>
  <si>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</si>
  <si>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</si>
  <si>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</si>
  <si>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</si>
  <si>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</si>
  <si>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</si>
  <si>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</si>
  <si>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</si>
  <si>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</si>
  <si>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</si>
  <si>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</si>
  <si>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</si>
  <si>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</si>
  <si>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</si>
  <si>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</si>
  <si>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</si>
  <si>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</si>
  <si>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</si>
  <si>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</si>
  <si>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</si>
  <si>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</si>
  <si>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</si>
  <si>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</si>
  <si>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</si>
  <si>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</si>
  <si>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</si>
  <si>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</si>
  <si>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</si>
  <si>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</si>
  <si>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</si>
  <si>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</si>
  <si>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</si>
  <si>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</si>
  <si>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</si>
  <si>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</si>
  <si>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</si>
  <si>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</si>
  <si>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</si>
  <si>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</si>
  <si>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</si>
  <si>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</si>
  <si>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</si>
  <si>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</si>
  <si>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</si>
  <si>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</si>
  <si>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</si>
  <si>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</si>
  <si>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</si>
  <si>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</si>
  <si>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</si>
  <si>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</si>
  <si>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</si>
  <si>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</si>
  <si>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</si>
  <si>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</si>
  <si>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</si>
  <si>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</si>
  <si>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</si>
  <si>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</si>
  <si>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</si>
  <si>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</si>
  <si>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</si>
  <si>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</si>
  <si>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</si>
  <si>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</si>
  <si>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</si>
  <si>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</si>
  <si>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</si>
  <si>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</si>
  <si>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</si>
  <si>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</si>
  <si>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</si>
  <si>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</si>
  <si>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</si>
  <si>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</si>
  <si>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</si>
  <si>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</si>
  <si>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</si>
  <si>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</si>
  <si>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</si>
  <si>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</si>
  <si>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</si>
  <si>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</si>
  <si>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</si>
  <si>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</si>
  <si>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</si>
  <si>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</si>
  <si>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</si>
  <si>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</si>
  <si>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</si>
  <si>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</si>
  <si>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</si>
  <si>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</si>
  <si>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</si>
  <si>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</si>
  <si>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</si>
  <si>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</si>
  <si>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</si>
  <si>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</si>
  <si>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</si>
  <si>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</si>
  <si>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</si>
  <si>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</si>
  <si>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</si>
  <si>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</si>
  <si>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</si>
  <si>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</si>
  <si>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</si>
  <si>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</si>
  <si>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</si>
  <si>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</si>
  <si>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</si>
  <si>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</si>
  <si>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</si>
  <si>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</si>
  <si>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</si>
  <si>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</si>
  <si>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</si>
  <si>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</si>
  <si>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</si>
  <si>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</si>
  <si>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</si>
  <si>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</si>
  <si>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</si>
  <si>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</si>
  <si>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</si>
  <si>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</si>
  <si>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</si>
  <si>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</si>
  <si>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</si>
  <si>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</si>
  <si>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</si>
  <si>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</si>
  <si>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</si>
  <si>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</si>
  <si>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</si>
  <si>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</si>
  <si>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</si>
  <si>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</si>
  <si>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</si>
  <si>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</si>
  <si>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</si>
  <si>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</si>
  <si>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</si>
  <si>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</si>
  <si>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</si>
  <si>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</si>
  <si>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</si>
  <si>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</si>
  <si>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</si>
  <si>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</si>
  <si>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</si>
  <si>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</si>
  <si>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</si>
  <si>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</si>
  <si>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</si>
  <si>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</si>
  <si>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</si>
  <si>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</si>
  <si>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</si>
  <si>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</si>
  <si>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</si>
  <si>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</si>
  <si>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</si>
  <si>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</si>
  <si>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</si>
  <si>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</si>
  <si>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</si>
  <si>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</si>
  <si>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</si>
  <si>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</si>
  <si>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</si>
  <si>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</si>
  <si>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</si>
  <si>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</si>
  <si>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</si>
  <si>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</si>
  <si>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</si>
  <si>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</si>
  <si>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</si>
  <si>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</si>
  <si>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</si>
  <si>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</si>
  <si>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</si>
  <si>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</si>
  <si>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</si>
  <si>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</si>
  <si>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</si>
  <si>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</si>
  <si>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</si>
  <si>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</si>
  <si>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</si>
  <si>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</si>
  <si>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</si>
  <si>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</si>
  <si>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</si>
  <si>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</si>
  <si>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</si>
  <si>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</si>
  <si>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</si>
  <si>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</si>
  <si>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</si>
  <si>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</si>
  <si>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</si>
  <si>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</si>
  <si>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</si>
  <si>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</si>
  <si>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</si>
  <si>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</si>
  <si>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</si>
  <si>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</si>
  <si>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</si>
  <si>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</si>
  <si>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</si>
  <si>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</si>
  <si>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</si>
  <si>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</si>
  <si>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</si>
  <si>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</si>
  <si>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</si>
  <si>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</si>
  <si>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</si>
  <si>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</si>
  <si>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</si>
  <si>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</si>
  <si>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</si>
  <si>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</si>
  <si>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</si>
  <si>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</si>
  <si>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</si>
  <si>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</si>
  <si>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</si>
  <si>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</si>
  <si>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</si>
  <si>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</si>
  <si>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</si>
  <si>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</si>
  <si>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</si>
  <si>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</si>
  <si>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</si>
  <si>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</si>
  <si>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</si>
  <si>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</si>
  <si>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</si>
  <si>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</si>
  <si>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</si>
  <si>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</si>
  <si>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</si>
  <si>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</si>
  <si>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</si>
  <si>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</si>
  <si>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</si>
  <si>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</si>
  <si>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</si>
  <si>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</si>
  <si>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</si>
  <si>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</si>
  <si>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</si>
  <si>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</si>
  <si>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</si>
  <si>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</si>
  <si>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</si>
  <si>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</si>
  <si>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</si>
  <si>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</si>
  <si>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</si>
  <si>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</si>
  <si>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</si>
  <si>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</si>
  <si>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</si>
  <si>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</si>
  <si>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</si>
  <si>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</si>
  <si>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</si>
  <si>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</si>
  <si>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</si>
  <si>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</si>
  <si>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</si>
  <si>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</si>
  <si>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</si>
  <si>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</si>
  <si>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</si>
  <si>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</si>
  <si>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</si>
  <si>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</si>
  <si>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</si>
  <si>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</si>
  <si>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</si>
  <si>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</si>
  <si>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</si>
  <si>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</si>
  <si>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</si>
  <si>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</si>
  <si>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</si>
  <si>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</si>
  <si>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</si>
  <si>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</si>
  <si>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</si>
  <si>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</si>
  <si>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</si>
  <si>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</si>
  <si>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</si>
  <si>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</si>
  <si>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</si>
  <si>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</si>
  <si>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</si>
  <si>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</si>
  <si>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</si>
  <si>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</si>
  <si>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</si>
  <si>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</si>
  <si>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</si>
  <si>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</si>
  <si>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</si>
  <si>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</si>
  <si>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</si>
  <si>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</si>
  <si>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</si>
  <si>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</si>
  <si>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</si>
  <si>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</si>
  <si>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</si>
  <si>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</si>
  <si>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</si>
  <si>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</si>
  <si>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</si>
  <si>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</si>
  <si>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</si>
  <si>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</si>
  <si>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</si>
  <si>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</si>
  <si>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</si>
  <si>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</si>
  <si>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</si>
  <si>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</si>
  <si>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</si>
  <si>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</si>
  <si>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</si>
  <si>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</si>
  <si>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</si>
  <si>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</si>
  <si>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</si>
  <si>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</si>
  <si>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</si>
  <si>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</si>
  <si>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</si>
  <si>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</si>
  <si>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</si>
  <si>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</si>
  <si>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</si>
  <si>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</si>
  <si>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</si>
  <si>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</si>
  <si>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</si>
  <si>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</si>
  <si>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</si>
  <si>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</si>
  <si>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</si>
  <si>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</si>
  <si>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</si>
  <si>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</si>
  <si>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</si>
  <si>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</si>
  <si>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</si>
  <si>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</si>
  <si>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</si>
  <si>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</si>
  <si>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</si>
  <si>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</si>
  <si>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</si>
  <si>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</si>
  <si>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</si>
  <si>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</si>
  <si>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</si>
  <si>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</si>
  <si>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</si>
  <si>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</si>
  <si>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</si>
  <si>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</si>
  <si>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</si>
  <si>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</si>
  <si>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</si>
  <si>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</si>
  <si>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</si>
  <si>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</si>
  <si>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</si>
  <si>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</si>
  <si>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</si>
  <si>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</si>
  <si>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</si>
  <si>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</si>
  <si>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</si>
  <si>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</si>
  <si>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</si>
  <si>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</si>
  <si>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</si>
  <si>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</si>
  <si>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</si>
  <si>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</si>
  <si>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</si>
  <si>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</si>
  <si>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</si>
  <si>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</si>
  <si>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</si>
  <si>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</si>
  <si>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</si>
  <si>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</si>
  <si>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</si>
  <si>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</si>
  <si>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</si>
  <si>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</si>
  <si>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</si>
  <si>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</si>
  <si>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</si>
  <si>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</si>
  <si>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</si>
  <si>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</si>
  <si>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</si>
  <si>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</si>
  <si>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</si>
  <si>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</si>
  <si>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</si>
  <si>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</si>
  <si>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</si>
  <si>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</si>
  <si>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</si>
  <si>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</si>
  <si>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</si>
  <si>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</si>
  <si>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</si>
  <si>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</si>
  <si>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</si>
  <si>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</si>
  <si>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</si>
  <si>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</si>
  <si>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</si>
  <si>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</si>
  <si>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</si>
  <si>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</si>
  <si>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</si>
  <si>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</si>
  <si>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</si>
  <si>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</si>
  <si>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</si>
  <si>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</si>
  <si>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</si>
  <si>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</si>
  <si>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</si>
  <si>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</si>
  <si>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</si>
  <si>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</si>
  <si>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</si>
  <si>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</si>
  <si>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</si>
  <si>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</si>
  <si>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</si>
  <si>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</si>
  <si>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</si>
  <si>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</si>
  <si>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</si>
  <si>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</si>
  <si>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</si>
  <si>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</si>
  <si>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</si>
  <si>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</si>
  <si>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</si>
  <si>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</si>
  <si>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</si>
  <si>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</si>
  <si>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</si>
  <si>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</si>
  <si>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</si>
  <si>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</si>
  <si>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</si>
  <si>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</si>
  <si>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</si>
  <si>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</si>
  <si>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</si>
  <si>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</si>
  <si>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</si>
  <si>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</si>
  <si>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</si>
  <si>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</si>
  <si>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</si>
  <si>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</si>
  <si>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</si>
  <si>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</si>
  <si>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</si>
  <si>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</si>
  <si>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</si>
  <si>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</si>
  <si>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</si>
  <si>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</si>
  <si>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</si>
  <si>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</si>
  <si>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</si>
  <si>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</si>
  <si>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</si>
  <si>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</si>
  <si>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</si>
  <si>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</si>
  <si>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</si>
  <si>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</si>
  <si>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</si>
  <si>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</si>
  <si>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</si>
  <si>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</si>
  <si>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</si>
  <si>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</si>
  <si>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</si>
  <si>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</si>
  <si>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</si>
  <si>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</si>
  <si>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</si>
  <si>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</si>
  <si>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</si>
  <si>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</si>
  <si>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</si>
  <si>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</si>
  <si>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</si>
  <si>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</si>
  <si>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</si>
  <si>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</si>
  <si>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</si>
  <si>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</si>
  <si>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</si>
  <si>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</si>
  <si>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</si>
  <si>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</si>
  <si>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</si>
  <si>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</si>
  <si>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</si>
  <si>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</si>
  <si>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</si>
  <si>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</si>
  <si>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</si>
  <si>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</si>
  <si>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</si>
  <si>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</si>
  <si>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</si>
  <si>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</si>
  <si>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</si>
  <si>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</si>
  <si>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</si>
  <si>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</si>
  <si>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</si>
  <si>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</si>
  <si>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</si>
  <si>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</si>
  <si>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</si>
  <si>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</si>
  <si>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</si>
  <si>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</si>
  <si>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</si>
  <si>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</si>
  <si>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</si>
  <si>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</si>
  <si>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</si>
  <si>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</si>
  <si>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</si>
  <si>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</si>
  <si>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</si>
  <si>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</si>
  <si>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</si>
  <si>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</si>
  <si>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</si>
  <si>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</si>
  <si>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</si>
  <si>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</si>
  <si>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</si>
  <si>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</si>
  <si>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</si>
  <si>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</si>
  <si>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</si>
  <si>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</si>
  <si>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</si>
  <si>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</si>
  <si>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</si>
  <si>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</si>
  <si>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</si>
  <si>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</si>
  <si>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</si>
  <si>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</si>
  <si>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</si>
  <si>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</si>
  <si>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</si>
  <si>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</si>
  <si>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</si>
  <si>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</si>
  <si>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</si>
  <si>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</si>
  <si>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</si>
  <si>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</si>
  <si>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</si>
  <si>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</si>
  <si>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</si>
  <si>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</si>
  <si>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</si>
  <si>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</si>
  <si>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</si>
  <si>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</si>
  <si>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</si>
  <si>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</si>
  <si>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</si>
  <si>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</si>
  <si>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</si>
  <si>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</si>
  <si>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</si>
  <si>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</si>
  <si>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</si>
  <si>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</si>
  <si>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</si>
  <si>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</si>
  <si>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</si>
  <si>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</si>
  <si>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</si>
  <si>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</si>
  <si>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</si>
  <si>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</si>
  <si>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</si>
  <si>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</si>
  <si>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</si>
  <si>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</si>
  <si>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</si>
  <si>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</si>
  <si>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</si>
  <si>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</si>
  <si>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</si>
  <si>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</si>
  <si>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</si>
  <si>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</si>
  <si>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</si>
  <si>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</si>
  <si>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</si>
  <si>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</si>
  <si>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</si>
  <si>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</si>
  <si>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</si>
  <si>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</si>
  <si>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</si>
  <si>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</si>
  <si>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</si>
  <si>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</si>
  <si>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</si>
  <si>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</si>
  <si>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</si>
  <si>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</si>
  <si>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</si>
  <si>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</si>
  <si>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</si>
  <si>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</si>
  <si>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</si>
  <si>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</si>
  <si>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</si>
  <si>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</si>
  <si>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</si>
  <si>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</si>
  <si>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</si>
  <si>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</si>
  <si>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</si>
  <si>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</si>
  <si>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</si>
  <si>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</si>
  <si>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</si>
  <si>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</si>
  <si>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</si>
  <si>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</si>
  <si>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</si>
  <si>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</si>
  <si>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</si>
  <si>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</si>
  <si>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</si>
  <si>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</si>
  <si>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</si>
  <si>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</si>
  <si>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</si>
  <si>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</si>
  <si>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</si>
  <si>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</si>
  <si>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</si>
  <si>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</si>
  <si>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</si>
  <si>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</si>
  <si>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</si>
  <si>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</si>
  <si>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</si>
  <si>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</si>
  <si>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</si>
  <si>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</si>
  <si>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</si>
  <si>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</si>
  <si>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</si>
  <si>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</si>
  <si>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</si>
  <si>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</si>
  <si>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</si>
  <si>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</si>
  <si>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</si>
  <si>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</si>
  <si>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</si>
  <si>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</si>
  <si>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</si>
  <si>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</si>
  <si>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</si>
  <si>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</si>
  <si>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</si>
  <si>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</si>
  <si>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</si>
  <si>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</si>
  <si>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</si>
  <si>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</si>
  <si>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</si>
  <si>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</si>
  <si>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</si>
  <si>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</si>
  <si>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</si>
  <si>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</si>
  <si>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</si>
  <si>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</si>
  <si>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</si>
  <si>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</si>
  <si>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</si>
  <si>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</si>
  <si>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</si>
  <si>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</si>
  <si>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</si>
  <si>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</si>
  <si>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</si>
  <si>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</si>
  <si>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</si>
  <si>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</si>
  <si>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</si>
  <si>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</si>
  <si>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</si>
  <si>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</si>
  <si>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</si>
  <si>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</si>
  <si>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</si>
  <si>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</si>
  <si>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</si>
  <si>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</si>
  <si>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</si>
  <si>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</si>
  <si>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</si>
  <si>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</si>
  <si>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</si>
  <si>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</si>
  <si>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</si>
  <si>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</si>
  <si>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</si>
  <si>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</si>
  <si>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</si>
  <si>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</si>
  <si>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</si>
  <si>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</si>
  <si>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</si>
  <si>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</si>
  <si>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</si>
  <si>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</si>
  <si>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</si>
  <si>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</si>
  <si>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</si>
  <si>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</si>
  <si>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</si>
  <si>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</si>
  <si>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</si>
  <si>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</si>
  <si>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</si>
  <si>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</si>
  <si>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</si>
  <si>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</si>
  <si>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</si>
  <si>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</si>
  <si>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</si>
  <si>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</si>
  <si>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</si>
  <si>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</si>
  <si>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</si>
  <si>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</si>
  <si>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</si>
  <si>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</si>
  <si>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</si>
  <si>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</si>
  <si>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</si>
  <si>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</si>
  <si>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</si>
  <si>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</si>
  <si>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</si>
  <si>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</si>
  <si>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</si>
  <si>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</si>
  <si>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</si>
  <si>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</si>
  <si>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</si>
  <si>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</si>
  <si>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</si>
  <si>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</si>
  <si>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</si>
  <si>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</si>
  <si>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</si>
  <si>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</si>
  <si>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</si>
  <si>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</si>
  <si>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</si>
  <si>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</si>
  <si>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</si>
  <si>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</si>
  <si>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</si>
  <si>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</si>
  <si>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</si>
  <si>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</si>
  <si>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</si>
  <si>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</si>
  <si>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</si>
  <si>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</si>
  <si>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</si>
  <si>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</si>
  <si>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</si>
  <si>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</si>
  <si>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</si>
  <si>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</si>
  <si>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</si>
  <si>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</si>
  <si>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</si>
  <si>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</si>
  <si>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</si>
  <si>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</si>
  <si>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</si>
  <si>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</si>
  <si>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</si>
  <si>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</si>
  <si>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</si>
  <si>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</si>
  <si>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</si>
  <si>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</si>
  <si>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</si>
  <si>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</si>
  <si>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</si>
  <si>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</si>
  <si>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</si>
  <si>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</si>
  <si>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</si>
  <si>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</si>
  <si>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</si>
  <si>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</si>
  <si>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</si>
  <si>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</si>
  <si>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</si>
  <si>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</si>
  <si>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</si>
  <si>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</si>
  <si>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</si>
  <si>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</si>
  <si>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</si>
  <si>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</si>
  <si>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</si>
  <si>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</si>
  <si>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</si>
  <si>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</si>
  <si>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</si>
  <si>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</si>
  <si>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</si>
  <si>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</si>
  <si>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</si>
  <si>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</si>
  <si>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</si>
  <si>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</si>
  <si>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</si>
  <si>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</si>
  <si>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</si>
  <si>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</si>
  <si>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</si>
  <si>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</si>
  <si>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</si>
  <si>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</si>
  <si>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</si>
  <si>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</si>
  <si>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</si>
  <si>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</si>
  <si>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</si>
  <si>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</si>
  <si>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</si>
  <si>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</si>
  <si>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</si>
  <si>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</si>
  <si>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</si>
  <si>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</si>
  <si>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</si>
  <si>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</si>
  <si>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</si>
  <si>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</si>
  <si>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</si>
  <si>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</si>
  <si>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</si>
  <si>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</si>
  <si>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</si>
  <si>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</si>
  <si>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</si>
  <si>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</si>
  <si>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</si>
  <si>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</si>
  <si>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</si>
  <si>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</si>
  <si>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</si>
  <si>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</si>
  <si>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</si>
  <si>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</si>
  <si>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</si>
  <si>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</si>
  <si>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</si>
  <si>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</si>
  <si>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</si>
  <si>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</si>
  <si>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</si>
  <si>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</si>
  <si>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</si>
  <si>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</si>
  <si>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</si>
  <si>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</si>
  <si>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</si>
  <si>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</si>
  <si>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</si>
  <si>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</si>
  <si>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</si>
  <si>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</si>
  <si>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</si>
  <si>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</si>
  <si>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</si>
  <si>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</si>
  <si>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</si>
  <si>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</si>
  <si>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</si>
  <si>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</si>
  <si>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</si>
  <si>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</si>
  <si>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</si>
  <si>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</si>
  <si>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</si>
  <si>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</si>
  <si>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</si>
  <si>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</si>
  <si>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</si>
  <si>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</si>
  <si>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</si>
  <si>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</si>
  <si>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</si>
  <si>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</si>
  <si>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</si>
  <si>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</si>
  <si>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</si>
  <si>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</si>
  <si>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</si>
  <si>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</si>
  <si>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</si>
  <si>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</si>
  <si>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</si>
  <si>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</si>
  <si>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</si>
  <si>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</si>
  <si>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</si>
  <si>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</si>
  <si>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</si>
  <si>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</si>
  <si>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</si>
  <si>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</si>
  <si>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</si>
  <si>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</si>
  <si>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</si>
  <si>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</si>
  <si>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</si>
  <si>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</si>
  <si>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</si>
  <si>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</si>
  <si>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</si>
  <si>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</si>
  <si>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</si>
  <si>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</si>
  <si>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</si>
  <si>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</si>
  <si>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</si>
  <si>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</si>
  <si>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</si>
  <si>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</si>
  <si>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</si>
  <si>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</si>
  <si>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</si>
  <si>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</si>
  <si>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</si>
  <si>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</si>
  <si>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</si>
  <si>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</si>
  <si>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</si>
  <si>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</si>
  <si>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</si>
  <si>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</si>
  <si>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</si>
  <si>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</si>
  <si>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</si>
  <si>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</si>
  <si>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</si>
  <si>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</si>
  <si>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</si>
  <si>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</si>
  <si>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</si>
  <si>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</si>
  <si>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</si>
  <si>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</si>
  <si>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</si>
  <si>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</si>
  <si>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</si>
  <si>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</si>
  <si>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</si>
  <si>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</si>
  <si>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</si>
  <si>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</si>
  <si>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</si>
  <si>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</si>
  <si>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</si>
  <si>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</si>
  <si>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</si>
  <si>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</si>
  <si>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</si>
  <si>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</si>
  <si>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</si>
  <si>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</si>
  <si>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</si>
  <si>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</si>
  <si>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</si>
  <si>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</si>
  <si>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</si>
  <si>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</si>
  <si>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</si>
  <si>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</si>
  <si>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</si>
  <si>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</si>
  <si>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</si>
  <si>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</si>
  <si>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</si>
  <si>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</si>
  <si>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</si>
  <si>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</si>
  <si>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</si>
  <si>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</si>
  <si>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</si>
  <si>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</si>
  <si>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</si>
  <si>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</si>
  <si>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</si>
  <si>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</si>
  <si>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</si>
  <si>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</si>
  <si>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</si>
  <si>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</si>
  <si>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</si>
  <si>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</si>
  <si>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</si>
  <si>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</si>
  <si>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</si>
  <si>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</si>
  <si>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</si>
  <si>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</si>
  <si>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</si>
  <si>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</si>
  <si>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</si>
  <si>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</si>
  <si>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</si>
  <si>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</si>
  <si>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</si>
  <si>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</si>
  <si>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</si>
  <si>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</si>
  <si>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</si>
  <si>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</si>
  <si>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</si>
  <si>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</si>
  <si>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</si>
  <si>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</si>
  <si>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</si>
  <si>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</si>
  <si>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</si>
  <si>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</si>
  <si>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</si>
  <si>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</si>
  <si>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</si>
  <si>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</si>
  <si>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</si>
  <si>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</si>
  <si>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</si>
  <si>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</si>
  <si>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</si>
  <si>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</si>
  <si>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</si>
  <si>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</si>
  <si>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</si>
  <si>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</si>
  <si>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</si>
  <si>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</si>
  <si>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</si>
  <si>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</si>
  <si>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</si>
  <si>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</si>
  <si>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</si>
  <si>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</si>
  <si>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</si>
  <si>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</si>
  <si>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</si>
  <si>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</si>
  <si>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</si>
  <si>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</si>
  <si>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</si>
  <si>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</si>
  <si>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</si>
  <si>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</si>
  <si>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</si>
  <si>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</si>
  <si>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</si>
  <si>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</si>
  <si>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</si>
  <si>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</si>
  <si>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</si>
  <si>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</si>
  <si>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</si>
  <si>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</si>
  <si>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</si>
  <si>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</si>
  <si>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</si>
  <si>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</si>
  <si>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</si>
  <si>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</si>
  <si>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</si>
  <si>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</si>
  <si>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</si>
  <si>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</si>
  <si>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</si>
  <si>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</si>
  <si>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</si>
  <si>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</si>
  <si>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</si>
  <si>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</si>
  <si>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</si>
  <si>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</si>
  <si>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</si>
  <si>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</si>
  <si>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</si>
  <si>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</si>
  <si>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</si>
  <si>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</si>
  <si>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</si>
  <si>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</si>
  <si>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</si>
  <si>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</si>
  <si>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</si>
  <si>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</si>
  <si>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</si>
  <si>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</si>
  <si>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</si>
  <si>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</si>
  <si>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</si>
  <si>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</si>
  <si>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</si>
  <si>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</si>
  <si>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</si>
  <si>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</si>
  <si>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</si>
  <si>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</si>
  <si>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</si>
  <si>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</si>
  <si>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</si>
  <si>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</si>
  <si>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</si>
  <si>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</si>
  <si>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</si>
  <si>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</si>
  <si>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</si>
  <si>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</si>
  <si>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</si>
  <si>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</si>
  <si>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</si>
  <si>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</si>
  <si>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</si>
  <si>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</si>
  <si>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</si>
  <si>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</si>
  <si>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</si>
  <si>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</si>
  <si>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</si>
  <si>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</si>
  <si>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</si>
  <si>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</si>
  <si>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</si>
  <si>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</si>
  <si>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</si>
  <si>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</si>
  <si>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</si>
  <si>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</si>
  <si>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</si>
  <si>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</si>
  <si>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</si>
  <si>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</si>
  <si>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</si>
  <si>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</si>
  <si>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</si>
  <si>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</si>
  <si>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</si>
  <si>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</si>
  <si>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</si>
  <si>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</si>
  <si>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</si>
  <si>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</si>
  <si>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</si>
  <si>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</si>
  <si>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</si>
  <si>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</si>
  <si>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</si>
  <si>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</si>
  <si>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</si>
  <si>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</si>
  <si>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</si>
  <si>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</si>
  <si>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</si>
  <si>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</si>
  <si>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</si>
  <si>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</si>
  <si>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</si>
  <si>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</si>
  <si>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</si>
  <si>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</si>
  <si>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</si>
  <si>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</si>
  <si>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</si>
  <si>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</si>
  <si>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</si>
  <si>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</si>
  <si>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</si>
  <si>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</si>
  <si>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</si>
  <si>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</si>
  <si>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</si>
  <si>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</si>
  <si>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</si>
  <si>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</si>
  <si>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</si>
  <si>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</si>
  <si>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</si>
  <si>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</si>
  <si>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</si>
  <si>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</si>
  <si>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</si>
  <si>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</si>
  <si>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</si>
  <si>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</si>
  <si>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</si>
  <si>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</si>
  <si>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</si>
  <si>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</si>
  <si>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</si>
  <si>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</si>
  <si>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</si>
  <si>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</si>
  <si>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</si>
  <si>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</si>
  <si>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</si>
  <si>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</si>
  <si>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</si>
  <si>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</si>
  <si>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</si>
  <si>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</si>
  <si>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</si>
  <si>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</si>
  <si>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</si>
  <si>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</si>
  <si>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</si>
  <si>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</si>
  <si>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</si>
  <si>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</si>
  <si>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</si>
  <si>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</si>
  <si>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</si>
  <si>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</si>
  <si>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</si>
  <si>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</si>
  <si>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</si>
  <si>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</si>
  <si>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</si>
  <si>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</si>
  <si>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</si>
  <si>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</si>
  <si>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</si>
  <si>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</si>
  <si>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</si>
  <si>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</si>
  <si>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</si>
  <si>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</si>
  <si>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</si>
  <si>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</si>
  <si>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</si>
  <si>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</si>
  <si>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</si>
  <si>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</si>
  <si>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</si>
  <si>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</si>
  <si>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</si>
  <si>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</si>
  <si>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</si>
  <si>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</si>
  <si>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</si>
  <si>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</si>
  <si>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</si>
  <si>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</si>
  <si>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</si>
  <si>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</si>
  <si>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</si>
  <si>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</si>
  <si>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</si>
  <si>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</si>
  <si>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</si>
  <si>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</si>
  <si>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</si>
  <si>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</si>
  <si>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</si>
  <si>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</si>
  <si>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</si>
  <si>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</si>
  <si>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</si>
  <si>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</si>
  <si>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</si>
  <si>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</si>
  <si>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</si>
  <si>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</si>
  <si>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</si>
  <si>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</si>
  <si>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</si>
  <si>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</si>
  <si>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</si>
  <si>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</si>
  <si>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</si>
  <si>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</si>
  <si>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</si>
  <si>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</si>
  <si>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</si>
  <si>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</si>
  <si>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</si>
  <si>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</si>
  <si>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</si>
  <si>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</si>
  <si>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</si>
  <si>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</si>
  <si>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</si>
  <si>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</si>
  <si>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</si>
  <si>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</si>
  <si>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</si>
  <si>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</si>
  <si>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</si>
  <si>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</si>
  <si>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</si>
  <si>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</si>
  <si>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</si>
  <si>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</si>
  <si>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</si>
  <si>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</si>
  <si>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</si>
  <si>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</si>
  <si>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</si>
  <si>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</si>
  <si>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</si>
  <si>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</si>
  <si>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</si>
  <si>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</si>
  <si>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</si>
  <si>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</si>
  <si>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</si>
  <si>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</si>
  <si>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</si>
  <si>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</si>
  <si>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</si>
  <si>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</si>
  <si>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</si>
  <si>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</si>
  <si>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</si>
  <si>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</si>
  <si>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</si>
  <si>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</si>
  <si>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</si>
  <si>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</si>
  <si>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</si>
  <si>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</si>
  <si>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</si>
  <si>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</si>
  <si>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</si>
  <si>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</si>
  <si>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</si>
  <si>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</si>
  <si>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</si>
  <si>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</si>
  <si>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</si>
  <si>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</si>
  <si>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</si>
  <si>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</si>
  <si>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</si>
  <si>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</si>
  <si>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</si>
  <si>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</si>
  <si>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</si>
  <si>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</si>
  <si>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</si>
  <si>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</si>
  <si>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</si>
  <si>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</si>
  <si>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</si>
  <si>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</si>
  <si>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</si>
  <si>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</si>
  <si>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</si>
  <si>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</si>
  <si>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</si>
  <si>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</si>
  <si>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</si>
  <si>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</si>
  <si>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</si>
  <si>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</si>
  <si>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</si>
  <si>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</si>
  <si>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</si>
  <si>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</si>
  <si>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</si>
  <si>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</si>
  <si>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</si>
  <si>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</si>
  <si>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</si>
  <si>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</si>
  <si>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</si>
  <si>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</si>
  <si>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</si>
  <si>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</si>
  <si>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</si>
  <si>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</si>
  <si>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</si>
  <si>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</si>
  <si>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</si>
  <si>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</si>
  <si>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</si>
  <si>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</si>
  <si>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</si>
  <si>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</si>
  <si>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</si>
  <si>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</si>
  <si>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</si>
  <si>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</si>
  <si>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</si>
  <si>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</si>
  <si>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</si>
  <si>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</si>
  <si>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</si>
  <si>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</si>
  <si>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</si>
  <si>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</si>
  <si>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</si>
  <si>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</si>
  <si>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</si>
  <si>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</si>
  <si>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</si>
  <si>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</si>
  <si>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</si>
  <si>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</si>
  <si>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</si>
  <si>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</si>
  <si>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</si>
  <si>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</si>
  <si>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</si>
  <si>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</si>
  <si>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</si>
  <si>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</si>
  <si>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</si>
  <si>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</si>
  <si>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</si>
  <si>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</si>
  <si>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</si>
  <si>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</si>
  <si>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</si>
  <si>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</si>
  <si>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</si>
  <si>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</si>
  <si>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</si>
  <si>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</si>
  <si>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</si>
  <si>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</si>
  <si>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</si>
  <si>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</si>
  <si>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</si>
  <si>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</si>
  <si>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</si>
  <si>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</si>
  <si>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</si>
  <si>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</si>
  <si>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</si>
  <si>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</si>
  <si>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</si>
  <si>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</si>
  <si>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</si>
  <si>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</si>
  <si>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</si>
  <si>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</si>
  <si>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</si>
  <si>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</si>
  <si>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</si>
  <si>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</si>
  <si>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</si>
  <si>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</si>
  <si>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</si>
  <si>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</si>
  <si>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</si>
  <si>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</si>
  <si>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</si>
  <si>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</si>
  <si>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</si>
  <si>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</si>
  <si>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</si>
  <si>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</si>
  <si>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</si>
  <si>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</si>
  <si>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</si>
  <si>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</si>
  <si>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</si>
  <si>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</si>
  <si>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</si>
  <si>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</si>
  <si>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</si>
  <si>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</si>
  <si>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</si>
  <si>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</si>
  <si>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</si>
  <si>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</si>
  <si>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</si>
  <si>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</si>
  <si>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</si>
  <si>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</si>
  <si>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</si>
  <si>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</si>
  <si>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</si>
  <si>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</si>
  <si>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</si>
  <si>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</si>
  <si>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</si>
  <si>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</si>
  <si>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</si>
  <si>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</si>
  <si>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</si>
  <si>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</si>
  <si>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</si>
  <si>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</si>
  <si>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</si>
  <si>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</si>
  <si>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</si>
  <si>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</si>
  <si>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</si>
  <si>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</si>
  <si>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</si>
  <si>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</si>
  <si>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</si>
  <si>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</si>
  <si>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</si>
  <si>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</si>
  <si>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</si>
  <si>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</si>
  <si>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</si>
  <si>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</si>
  <si>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</si>
  <si>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</si>
  <si>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</si>
  <si>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</si>
  <si>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</si>
  <si>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</si>
  <si>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</si>
  <si>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</si>
  <si>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</si>
  <si>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</si>
  <si>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</si>
  <si>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</si>
  <si>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</si>
  <si>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</si>
  <si>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</si>
  <si>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</si>
  <si>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</si>
  <si>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</si>
  <si>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</si>
  <si>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</si>
  <si>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</si>
  <si>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</si>
  <si>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</si>
  <si>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</si>
  <si>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</si>
  <si>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</si>
  <si>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</si>
  <si>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</si>
  <si>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</si>
  <si>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</si>
  <si>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</si>
  <si>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</si>
  <si>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</si>
  <si>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</si>
  <si>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</si>
  <si>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</si>
  <si>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</si>
  <si>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</si>
  <si>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</si>
  <si>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</si>
  <si>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</si>
  <si>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</si>
  <si>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</si>
  <si>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</si>
  <si>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</si>
  <si>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</si>
  <si>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</si>
  <si>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</si>
  <si>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</si>
  <si>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</si>
  <si>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</si>
  <si>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</si>
  <si>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</si>
  <si>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</si>
  <si>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</si>
  <si>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</si>
  <si>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</si>
  <si>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</si>
  <si>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</si>
  <si>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</si>
  <si>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</si>
  <si>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</si>
  <si>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</si>
  <si>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</si>
  <si>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</si>
  <si>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</si>
  <si>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</si>
  <si>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</si>
  <si>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</si>
  <si>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</si>
  <si>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</si>
  <si>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</si>
  <si>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</si>
  <si>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</si>
  <si>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</si>
  <si>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</si>
  <si>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</si>
  <si>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</si>
  <si>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</si>
  <si>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</si>
  <si>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</si>
  <si>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</si>
  <si>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</si>
  <si>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</si>
  <si>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</si>
  <si>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</si>
  <si>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</si>
  <si>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</si>
  <si>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</si>
  <si>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</si>
  <si>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</si>
  <si>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</si>
  <si>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</si>
  <si>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</si>
  <si>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</si>
  <si>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</si>
  <si>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</si>
  <si>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</si>
  <si>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</si>
  <si>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</si>
  <si>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</si>
  <si>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</si>
  <si>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</si>
  <si>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</si>
  <si>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</si>
  <si>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</si>
  <si>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</si>
  <si>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</si>
  <si>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</si>
  <si>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</si>
  <si>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</si>
  <si>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</si>
  <si>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</si>
  <si>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</si>
  <si>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</si>
  <si>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</si>
  <si>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</si>
  <si>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</si>
  <si>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</si>
  <si>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</si>
  <si>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</si>
  <si>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</si>
  <si>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</si>
  <si>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</si>
  <si>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</si>
  <si>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</si>
  <si>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</si>
  <si>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</si>
  <si>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</si>
  <si>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</si>
  <si>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</si>
  <si>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</si>
  <si>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</si>
  <si>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</si>
  <si>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</si>
  <si>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</si>
  <si>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</si>
  <si>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</si>
  <si>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</si>
  <si>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</si>
  <si>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</si>
  <si>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</si>
  <si>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</si>
  <si>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</si>
  <si>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</si>
  <si>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</si>
  <si>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</si>
  <si>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</si>
  <si>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</si>
  <si>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</si>
  <si>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</si>
  <si>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</si>
  <si>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</si>
  <si>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</si>
  <si>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</si>
  <si>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</si>
  <si>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</si>
  <si>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</si>
  <si>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</si>
  <si>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</si>
  <si>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</si>
  <si>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</si>
  <si>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</si>
  <si>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</si>
  <si>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</si>
  <si>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</si>
  <si>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</si>
  <si>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</si>
  <si>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</si>
  <si>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</si>
  <si>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</si>
  <si>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</si>
  <si>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</si>
  <si>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</si>
  <si>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</si>
  <si>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</si>
  <si>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</si>
  <si>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</si>
  <si>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</si>
  <si>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</si>
  <si>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</si>
  <si>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</si>
  <si>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</si>
  <si>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</si>
  <si>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</si>
  <si>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</si>
  <si>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</si>
  <si>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</si>
  <si>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</si>
  <si>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</si>
  <si>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</si>
  <si>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</si>
  <si>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</si>
  <si>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</si>
  <si>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</si>
  <si>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</si>
  <si>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</si>
  <si>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</si>
  <si>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</si>
  <si>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</si>
  <si>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</si>
  <si>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</si>
  <si>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</si>
  <si>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</si>
  <si>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</si>
  <si>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</si>
  <si>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</si>
  <si>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</si>
  <si>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</si>
  <si>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</si>
  <si>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</si>
  <si>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</si>
  <si>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</si>
  <si>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</si>
  <si>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</si>
  <si>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</si>
  <si>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</si>
  <si>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</si>
  <si>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</si>
  <si>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</si>
  <si>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</si>
  <si>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</si>
  <si>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</si>
  <si>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</si>
  <si>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</si>
  <si>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</si>
  <si>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</si>
  <si>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</si>
  <si>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</si>
  <si>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</si>
  <si>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</si>
  <si>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</si>
  <si>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</si>
  <si>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</si>
  <si>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</si>
  <si>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</si>
  <si>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</si>
  <si>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</si>
  <si>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</si>
  <si>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</si>
  <si>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</si>
  <si>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</si>
  <si>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</si>
  <si>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</si>
  <si>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</si>
  <si>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</si>
  <si>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</si>
  <si>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</si>
  <si>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</si>
  <si>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</si>
  <si>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</si>
  <si>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</si>
  <si>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</si>
  <si>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</si>
  <si>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</si>
  <si>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</si>
  <si>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</si>
  <si>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</si>
  <si>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</si>
  <si>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</si>
  <si>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</si>
  <si>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</si>
  <si>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</si>
  <si>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</si>
  <si>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</si>
  <si>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</si>
  <si>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</si>
  <si>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</si>
  <si>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</si>
  <si>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</si>
  <si>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</si>
  <si>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</si>
  <si>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</si>
  <si>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</si>
  <si>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</si>
  <si>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</si>
  <si>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</si>
  <si>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</si>
  <si>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</si>
  <si>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</si>
  <si>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</si>
  <si>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</si>
  <si>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</si>
  <si>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</si>
  <si>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</si>
  <si>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</si>
  <si>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</si>
  <si>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</si>
  <si>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</si>
  <si>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</si>
  <si>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</si>
  <si>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</si>
  <si>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</si>
  <si>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</si>
  <si>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</si>
  <si>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</si>
  <si>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</si>
  <si>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</si>
  <si>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</si>
  <si>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</si>
  <si>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</si>
  <si>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</si>
  <si>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</si>
  <si>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</si>
  <si>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</si>
  <si>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</si>
  <si>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</si>
  <si>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</si>
  <si>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</si>
  <si>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</si>
  <si>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</si>
  <si>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</si>
  <si>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</si>
  <si>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</si>
  <si>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</si>
  <si>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</si>
  <si>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</si>
  <si>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</si>
  <si>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</si>
  <si>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</si>
  <si>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</si>
  <si>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</si>
  <si>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</si>
  <si>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</si>
  <si>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</si>
  <si>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</si>
  <si>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</si>
  <si>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</si>
  <si>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</si>
  <si>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</si>
  <si>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</si>
  <si>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</si>
  <si>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</si>
  <si>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</si>
  <si>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</si>
  <si>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</si>
  <si>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</si>
  <si>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</si>
  <si>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</si>
  <si>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</si>
  <si>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</si>
  <si>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</si>
  <si>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</si>
  <si>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</si>
  <si>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</si>
  <si>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</si>
  <si>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</si>
  <si>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</si>
  <si>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</si>
  <si>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</si>
  <si>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</si>
  <si>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</si>
  <si>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</si>
  <si>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</si>
  <si>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</si>
  <si>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</si>
  <si>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</si>
  <si>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</si>
  <si>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</si>
  <si>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</si>
  <si>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</si>
  <si>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</si>
  <si>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</si>
  <si>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</si>
  <si>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</si>
  <si>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</si>
  <si>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</si>
  <si>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</si>
  <si>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</si>
  <si>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</si>
  <si>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</si>
  <si>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</si>
  <si>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</si>
  <si>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</si>
  <si>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</si>
  <si>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</si>
  <si>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</si>
  <si>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</si>
  <si>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</si>
  <si>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</si>
  <si>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</si>
  <si>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</si>
  <si>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</si>
  <si>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</si>
  <si>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</si>
  <si>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</si>
  <si>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</si>
  <si>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</si>
  <si>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</si>
  <si>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</si>
  <si>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</si>
  <si>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</si>
  <si>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</si>
  <si>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</si>
  <si>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</si>
  <si>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</si>
  <si>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</si>
  <si>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</si>
  <si>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</si>
  <si>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</si>
  <si>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</si>
  <si>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</si>
  <si>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</si>
  <si>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</si>
  <si>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</si>
  <si>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</si>
  <si>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</si>
  <si>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</si>
  <si>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</si>
  <si>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</si>
  <si>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</si>
  <si>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</si>
  <si>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</si>
  <si>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</si>
  <si>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</si>
  <si>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</si>
  <si>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</si>
  <si>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</si>
  <si>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</si>
  <si>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</si>
  <si>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</si>
  <si>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</si>
  <si>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</si>
  <si>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</si>
  <si>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</si>
  <si>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</si>
  <si>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</si>
  <si>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</si>
  <si>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</si>
  <si>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</si>
  <si>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</si>
  <si>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</si>
  <si>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</si>
  <si>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</si>
  <si>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</si>
  <si>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</si>
  <si>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</si>
  <si>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</si>
  <si>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</si>
  <si>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</si>
  <si>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</si>
  <si>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</si>
  <si>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</si>
  <si>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</si>
  <si>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</si>
  <si>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</si>
  <si>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</si>
  <si>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</si>
  <si>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</si>
  <si>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</si>
  <si>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</si>
  <si>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</si>
  <si>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</si>
  <si>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</si>
  <si>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</si>
  <si>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</si>
  <si>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</si>
  <si>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</si>
  <si>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</si>
  <si>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</si>
  <si>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</si>
  <si>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</si>
  <si>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</si>
  <si>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</si>
  <si>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</si>
  <si>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</si>
  <si>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</si>
  <si>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</si>
  <si>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</si>
  <si>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</si>
  <si>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</si>
  <si>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</si>
  <si>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</si>
  <si>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</si>
  <si>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</si>
  <si>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</si>
  <si>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</si>
  <si>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</si>
  <si>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</si>
  <si>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</si>
  <si>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</si>
  <si>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</si>
  <si>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</si>
  <si>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</si>
  <si>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</si>
  <si>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</si>
  <si>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</si>
  <si>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</si>
  <si>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</si>
  <si>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</si>
  <si>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</si>
  <si>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</si>
  <si>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</si>
  <si>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</si>
  <si>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</si>
  <si>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</si>
  <si>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</si>
  <si>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</si>
  <si>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</si>
  <si>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</si>
  <si>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</si>
  <si>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</si>
  <si>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</si>
  <si>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</si>
  <si>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</si>
  <si>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</si>
  <si>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</si>
  <si>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</si>
  <si>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</si>
  <si>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</si>
  <si>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</si>
  <si>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</si>
  <si>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</si>
  <si>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</si>
  <si>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</si>
  <si>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</si>
  <si>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</si>
  <si>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</si>
  <si>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</si>
  <si>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</si>
  <si>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</si>
  <si>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</si>
  <si>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</si>
  <si>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</si>
  <si>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</si>
  <si>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</si>
  <si>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</si>
  <si>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</si>
  <si>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</si>
  <si>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</si>
  <si>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</si>
  <si>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</si>
  <si>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</si>
  <si>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</si>
  <si>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</si>
  <si>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</si>
  <si>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</si>
  <si>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</si>
  <si>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</si>
  <si>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</si>
  <si>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</si>
  <si>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</si>
  <si>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</si>
  <si>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</si>
  <si>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</si>
  <si>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</si>
  <si>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</si>
  <si>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</si>
  <si>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</si>
  <si>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</si>
  <si>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</si>
  <si>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</si>
  <si>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</si>
  <si>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</si>
  <si>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</si>
  <si>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</si>
  <si>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</si>
  <si>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</si>
  <si>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</si>
  <si>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</si>
  <si>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</si>
  <si>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</si>
  <si>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</si>
  <si>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</si>
  <si>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</si>
  <si>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</si>
  <si>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</si>
  <si>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</si>
  <si>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</si>
  <si>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</si>
  <si>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</si>
  <si>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</si>
  <si>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</si>
  <si>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</si>
  <si>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</si>
  <si>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</si>
  <si>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</si>
  <si>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</si>
  <si>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</si>
  <si>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</si>
  <si>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</si>
  <si>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</si>
  <si>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</si>
  <si>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</si>
  <si>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</si>
  <si>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</si>
  <si>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</si>
  <si>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</si>
  <si>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</si>
  <si>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</si>
  <si>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</si>
  <si>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</si>
  <si>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</si>
  <si>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</si>
  <si>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</si>
  <si>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</si>
  <si>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</si>
  <si>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</si>
  <si>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</si>
  <si>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</si>
  <si>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</si>
  <si>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</si>
  <si>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</si>
  <si>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</si>
  <si>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</si>
  <si>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</si>
  <si>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</si>
  <si>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</si>
  <si>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</si>
  <si>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</si>
  <si>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</si>
  <si>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</si>
  <si>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</si>
  <si>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</si>
  <si>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</si>
  <si>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</si>
  <si>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</si>
  <si>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</si>
  <si>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</si>
  <si>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</si>
  <si>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</si>
  <si>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</si>
  <si>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</si>
  <si>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</si>
  <si>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</si>
  <si>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</si>
  <si>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</si>
  <si>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</si>
  <si>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</si>
  <si>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</si>
  <si>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</si>
  <si>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</si>
  <si>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</si>
  <si>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</si>
  <si>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</si>
  <si>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</si>
  <si>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</si>
  <si>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</si>
  <si>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</si>
  <si>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</si>
  <si>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</si>
  <si>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</si>
  <si>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</si>
  <si>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</si>
  <si>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</si>
  <si>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</si>
  <si>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</si>
  <si>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</si>
  <si>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</si>
  <si>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</si>
  <si>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</si>
  <si>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</si>
  <si>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</si>
  <si>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</si>
  <si>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</si>
  <si>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</si>
  <si>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</si>
  <si>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</si>
  <si>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</si>
  <si>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</si>
  <si>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</si>
  <si>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</si>
  <si>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</si>
  <si>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</si>
  <si>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</si>
  <si>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</si>
  <si>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</si>
  <si>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</si>
  <si>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</si>
  <si>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</si>
  <si>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</si>
  <si>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</si>
  <si>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</si>
  <si>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</si>
  <si>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</si>
  <si>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</si>
  <si>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</si>
  <si>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</si>
  <si>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</si>
  <si>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</si>
  <si>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</si>
  <si>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</si>
  <si>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</si>
  <si>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</si>
  <si>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</si>
  <si>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</si>
  <si>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</si>
  <si>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</si>
  <si>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</si>
  <si>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</si>
  <si>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</si>
  <si>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</si>
  <si>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</si>
  <si>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</si>
  <si>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</si>
  <si>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</si>
  <si>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</si>
  <si>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</si>
  <si>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</si>
  <si>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</si>
  <si>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</si>
  <si>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</si>
  <si>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</si>
  <si>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</si>
  <si>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</si>
  <si>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</si>
  <si>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</si>
  <si>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</si>
  <si>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</si>
  <si>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</si>
  <si>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</si>
  <si>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</si>
  <si>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</si>
  <si>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</si>
  <si>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</si>
  <si>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</si>
  <si>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</si>
  <si>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</si>
  <si>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</si>
  <si>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</si>
  <si>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</si>
  <si>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</si>
  <si>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</si>
  <si>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</si>
  <si>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</si>
  <si>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</si>
  <si>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</si>
  <si>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</si>
  <si>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</si>
  <si>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</si>
  <si>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</si>
  <si>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</si>
  <si>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</si>
  <si>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</si>
  <si>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</si>
  <si>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</si>
  <si>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</si>
  <si>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</si>
  <si>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</si>
  <si>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</si>
  <si>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</si>
  <si>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</si>
  <si>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</si>
  <si>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</si>
  <si>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</si>
  <si>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</si>
  <si>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</si>
  <si>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</si>
  <si>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</si>
  <si>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</si>
  <si>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</si>
  <si>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</si>
  <si>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</si>
  <si>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</si>
  <si>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</si>
  <si>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</si>
  <si>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</si>
  <si>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</si>
  <si>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</si>
  <si>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</si>
  <si>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</si>
  <si>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</si>
  <si>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</si>
  <si>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</si>
  <si>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</si>
  <si>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</si>
  <si>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</si>
  <si>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</si>
  <si>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</si>
  <si>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</si>
  <si>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</si>
  <si>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</si>
  <si>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</si>
  <si>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</si>
  <si>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</si>
  <si>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</si>
  <si>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</si>
  <si>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</si>
  <si>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</si>
  <si>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</si>
  <si>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</si>
  <si>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</si>
  <si>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</si>
  <si>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</si>
  <si>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</si>
  <si>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</si>
  <si>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</si>
  <si>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</si>
  <si>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</si>
  <si>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</si>
  <si>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</si>
  <si>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</si>
  <si>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</si>
  <si>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</si>
  <si>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</si>
  <si>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</si>
  <si>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</si>
  <si>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</si>
  <si>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</si>
  <si>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</si>
  <si>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</si>
  <si>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</si>
  <si>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</si>
  <si>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</si>
  <si>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</si>
  <si>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</si>
  <si>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</si>
  <si>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</si>
  <si>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</si>
  <si>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</si>
  <si>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</si>
  <si>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</si>
  <si>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</si>
  <si>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</si>
  <si>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</si>
  <si>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</si>
  <si>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</si>
  <si>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</si>
  <si>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</si>
  <si>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</si>
  <si>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</si>
  <si>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</si>
  <si>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</si>
  <si>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</si>
  <si>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</si>
  <si>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</si>
  <si>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</si>
  <si>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</si>
  <si>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</si>
  <si>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</si>
  <si>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</si>
  <si>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</si>
  <si>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</si>
  <si>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</si>
  <si>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</si>
  <si>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</si>
  <si>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</si>
  <si>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</si>
  <si>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</si>
  <si>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</si>
  <si>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</si>
  <si>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</si>
  <si>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</si>
  <si>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</si>
  <si>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</si>
  <si>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</si>
  <si>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</si>
  <si>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</si>
  <si>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</si>
  <si>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</si>
  <si>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</si>
  <si>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</si>
  <si>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</si>
  <si>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</si>
  <si>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</si>
  <si>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</si>
  <si>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</si>
  <si>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</si>
  <si>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</si>
  <si>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</si>
  <si>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</si>
  <si>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</si>
  <si>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</si>
  <si>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</si>
  <si>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</si>
  <si>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</si>
  <si>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</si>
  <si>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</si>
  <si>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</si>
  <si>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</si>
  <si>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</si>
  <si>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</si>
  <si>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</si>
  <si>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</si>
  <si>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</si>
  <si>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</si>
  <si>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</si>
  <si>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</si>
  <si>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</si>
  <si>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</si>
  <si>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</si>
  <si>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</si>
  <si>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</si>
  <si>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</si>
  <si>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</si>
  <si>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</si>
  <si>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</si>
  <si>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</si>
  <si>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</si>
  <si>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</si>
  <si>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</si>
  <si>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</si>
  <si>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</si>
  <si>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</si>
  <si>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</si>
  <si>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</si>
  <si>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</si>
  <si>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</si>
  <si>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</si>
  <si>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</si>
  <si>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</si>
  <si>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</si>
  <si>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</si>
  <si>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</si>
  <si>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</si>
  <si>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</si>
  <si>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</si>
  <si>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</si>
  <si>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</si>
  <si>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</si>
  <si>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</si>
  <si>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</si>
  <si>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</si>
  <si>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</si>
  <si>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</si>
  <si>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</si>
  <si>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</si>
  <si>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</si>
  <si>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</si>
  <si>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</si>
  <si>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</si>
  <si>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</si>
  <si>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</si>
  <si>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</si>
  <si>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</si>
  <si>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</si>
  <si>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</si>
  <si>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</si>
  <si>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</si>
  <si>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</si>
  <si>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</si>
  <si>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</si>
  <si>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</si>
  <si>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</si>
  <si>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</si>
  <si>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</si>
  <si>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</si>
  <si>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</si>
  <si>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</si>
  <si>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</si>
  <si>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</si>
  <si>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</si>
  <si>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</si>
  <si>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</si>
  <si>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</si>
  <si>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</si>
  <si>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</si>
  <si>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</si>
  <si>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</si>
  <si>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</si>
  <si>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</si>
  <si>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</si>
  <si>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</si>
  <si>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</si>
  <si>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</si>
  <si>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</si>
  <si>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</si>
  <si>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</si>
  <si>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</si>
  <si>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</si>
  <si>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</si>
  <si>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</si>
  <si>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</si>
  <si>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</si>
  <si>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</si>
  <si>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</si>
  <si>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</si>
  <si>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</si>
  <si>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</si>
  <si>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</si>
  <si>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</si>
  <si>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</si>
  <si>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</si>
  <si>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</si>
  <si>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</si>
  <si>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</si>
  <si>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</si>
  <si>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</si>
  <si>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</si>
  <si>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</si>
  <si>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</si>
  <si>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</si>
  <si>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</si>
  <si>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</si>
  <si>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</si>
  <si>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</si>
  <si>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</si>
  <si>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</si>
  <si>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</si>
  <si>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</si>
  <si>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</si>
  <si>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</si>
  <si>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</si>
  <si>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</si>
  <si>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</si>
  <si>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</si>
  <si>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</si>
  <si>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</si>
  <si>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</si>
  <si>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</si>
  <si>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</si>
  <si>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</si>
  <si>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</si>
  <si>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</si>
  <si>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</si>
  <si>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</si>
  <si>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</si>
  <si>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</si>
  <si>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</si>
  <si>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</si>
  <si>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</si>
  <si>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</si>
  <si>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</si>
  <si>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</si>
  <si>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</si>
  <si>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</si>
  <si>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</si>
  <si>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</si>
  <si>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</si>
  <si>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</si>
  <si>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</si>
  <si>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</si>
  <si>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</si>
  <si>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</si>
  <si>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</si>
  <si>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</si>
  <si>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</si>
  <si>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</si>
  <si>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</si>
  <si>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</si>
  <si>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</si>
  <si>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</si>
  <si>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</si>
  <si>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</si>
  <si>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</si>
  <si>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</si>
  <si>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</si>
  <si>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</si>
  <si>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</si>
  <si>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</si>
  <si>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</si>
  <si>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</si>
  <si>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</si>
  <si>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</si>
  <si>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</si>
  <si>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</si>
  <si>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</si>
  <si>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</si>
  <si>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</si>
  <si>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</si>
  <si>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</si>
  <si>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</si>
  <si>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</si>
  <si>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</si>
  <si>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</si>
  <si>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</si>
  <si>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</si>
  <si>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</si>
  <si>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</si>
  <si>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</si>
  <si>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</si>
  <si>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</si>
  <si>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</si>
  <si>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</si>
  <si>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</si>
  <si>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</si>
  <si>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</si>
  <si>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</si>
  <si>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</si>
  <si>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</si>
  <si>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</si>
  <si>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</si>
  <si>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</si>
  <si>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</si>
  <si>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</si>
  <si>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</si>
  <si>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</si>
  <si>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</si>
  <si>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</si>
  <si>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</si>
  <si>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</si>
  <si>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</si>
  <si>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</si>
  <si>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</si>
  <si>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</si>
  <si>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</si>
  <si>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</si>
  <si>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</si>
  <si>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</si>
  <si>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</si>
  <si>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</si>
  <si>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</si>
  <si>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</si>
  <si>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</si>
  <si>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</si>
  <si>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</si>
  <si>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</si>
  <si>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</si>
  <si>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</si>
  <si>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</si>
  <si>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</si>
  <si>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</si>
  <si>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</si>
  <si>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</si>
  <si>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</si>
  <si>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</si>
  <si>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</si>
  <si>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</si>
  <si>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</si>
  <si>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</si>
  <si>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</si>
  <si>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</si>
  <si>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</si>
  <si>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</si>
  <si>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</si>
  <si>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</si>
  <si>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</si>
  <si>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</si>
  <si>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</si>
  <si>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</si>
  <si>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</si>
  <si>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</si>
  <si>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</si>
  <si>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</si>
  <si>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</si>
  <si>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</si>
  <si>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</si>
  <si>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</si>
  <si>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</si>
  <si>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</si>
  <si>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</si>
  <si>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</si>
  <si>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</si>
  <si>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</si>
  <si>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</si>
  <si>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</si>
  <si>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</si>
  <si>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</si>
  <si>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</si>
  <si>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</si>
  <si>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</si>
  <si>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</si>
  <si>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</si>
  <si>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</si>
  <si>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</si>
  <si>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</si>
  <si>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</si>
  <si>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</si>
  <si>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</si>
  <si>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</si>
  <si>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</si>
  <si>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</si>
  <si>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</si>
  <si>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</si>
  <si>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</si>
  <si>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</si>
  <si>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</si>
  <si>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</si>
  <si>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</si>
  <si>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</si>
  <si>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</si>
  <si>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</si>
  <si>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</si>
  <si>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</si>
  <si>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</si>
  <si>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</si>
  <si>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</si>
  <si>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</si>
  <si>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</si>
  <si>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</si>
  <si>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</si>
  <si>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</si>
  <si>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</si>
  <si>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</si>
  <si>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</si>
  <si>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</si>
  <si>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</si>
  <si>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</si>
  <si>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</si>
  <si>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</si>
  <si>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</si>
  <si>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</si>
  <si>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</si>
  <si>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</si>
  <si>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</si>
  <si>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</si>
  <si>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</si>
  <si>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</si>
  <si>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</si>
  <si>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</si>
  <si>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</si>
  <si>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</si>
  <si>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</si>
  <si>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</si>
  <si>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</si>
  <si>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</si>
  <si>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</si>
  <si>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</si>
  <si>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</si>
  <si>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</si>
  <si>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</si>
  <si>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</si>
  <si>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</si>
  <si>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</si>
  <si>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</si>
  <si>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</si>
  <si>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</si>
  <si>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</si>
  <si>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</si>
  <si>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</si>
  <si>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</si>
  <si>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</si>
  <si>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</si>
  <si>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</si>
  <si>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</si>
  <si>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</si>
  <si>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</si>
  <si>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</si>
  <si>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</si>
  <si>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</si>
  <si>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</si>
  <si>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</si>
  <si>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</si>
  <si>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</si>
  <si>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</si>
  <si>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</si>
  <si>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</si>
  <si>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</si>
  <si>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</si>
  <si>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</si>
  <si>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</si>
  <si>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</si>
  <si>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</si>
  <si>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</si>
  <si>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</si>
  <si>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</si>
  <si>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</si>
  <si>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</si>
  <si>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</si>
  <si>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</si>
  <si>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</si>
  <si>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</si>
  <si>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</si>
  <si>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</si>
  <si>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</si>
  <si>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</si>
  <si>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</si>
  <si>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</si>
  <si>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</si>
  <si>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</si>
  <si>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</si>
  <si>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</si>
  <si>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</si>
  <si>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</si>
  <si>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</si>
  <si>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</si>
  <si>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</si>
  <si>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</si>
  <si>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</si>
  <si>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</si>
  <si>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</si>
  <si>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</si>
  <si>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</si>
  <si>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</si>
  <si>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</si>
  <si>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</si>
  <si>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</si>
  <si>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</si>
  <si>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</si>
  <si>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</si>
  <si>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</si>
  <si>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</si>
  <si>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</si>
  <si>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</si>
  <si>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</si>
  <si>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</si>
  <si>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</si>
  <si>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</si>
  <si>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</si>
  <si>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</si>
  <si>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</si>
  <si>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</si>
  <si>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</si>
  <si>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</si>
  <si>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</si>
  <si>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</si>
  <si>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</si>
  <si>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</si>
  <si>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</si>
  <si>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</si>
  <si>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</si>
  <si>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</si>
  <si>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</si>
  <si>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</si>
  <si>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</si>
  <si>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</si>
  <si>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</si>
  <si>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</si>
  <si>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</si>
  <si>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</si>
  <si>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</si>
  <si>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</si>
  <si>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</si>
  <si>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</si>
  <si>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</si>
  <si>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</si>
  <si>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</si>
  <si>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</si>
  <si>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</si>
  <si>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</si>
  <si>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</si>
  <si>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</si>
  <si>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</si>
  <si>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</si>
  <si>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</si>
  <si>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</si>
  <si>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</si>
  <si>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</si>
  <si>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</si>
  <si>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</si>
  <si>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</si>
  <si>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</si>
  <si>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</si>
  <si>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</si>
  <si>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</si>
  <si>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</si>
  <si>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</si>
  <si>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</si>
  <si>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</si>
  <si>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</si>
  <si>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</si>
  <si>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</si>
  <si>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</si>
  <si>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</si>
  <si>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</si>
  <si>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</si>
  <si>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</si>
  <si>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</si>
  <si>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</si>
  <si>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</si>
  <si>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</si>
  <si>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</si>
  <si>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</si>
  <si>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</si>
  <si>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</si>
  <si>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</si>
  <si>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</si>
  <si>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</si>
  <si>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</si>
  <si>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</si>
  <si>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</si>
  <si>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</si>
  <si>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</si>
  <si>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</si>
  <si>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</si>
  <si>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</si>
  <si>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</si>
  <si>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</si>
  <si>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</si>
  <si>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</si>
  <si>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</si>
  <si>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</si>
  <si>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</si>
  <si>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</si>
  <si>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</si>
  <si>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</si>
  <si>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</si>
  <si>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</si>
  <si>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</si>
  <si>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</si>
  <si>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</si>
  <si>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</si>
  <si>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</si>
  <si>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</si>
  <si>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</si>
  <si>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</si>
  <si>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</si>
  <si>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</si>
  <si>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</si>
  <si>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</si>
  <si>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</si>
  <si>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</si>
  <si>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</si>
  <si>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</si>
  <si>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</si>
  <si>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</si>
  <si>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</si>
  <si>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</si>
  <si>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</si>
  <si>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</si>
  <si>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</si>
  <si>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</si>
  <si>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</si>
  <si>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</si>
  <si>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</si>
  <si>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</si>
  <si>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</si>
  <si>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</si>
  <si>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</si>
  <si>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</si>
  <si>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</si>
  <si>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</si>
  <si>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</si>
  <si>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</si>
  <si>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</si>
  <si>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</si>
  <si>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</si>
  <si>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</si>
  <si>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</si>
  <si>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</si>
  <si>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</si>
  <si>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</si>
  <si>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</si>
  <si>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</si>
  <si>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</si>
  <si>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</si>
  <si>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</si>
  <si>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</si>
  <si>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</si>
  <si>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</si>
  <si>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</si>
  <si>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</si>
  <si>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</si>
  <si>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</si>
  <si>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</si>
  <si>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</si>
  <si>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</si>
  <si>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</si>
  <si>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</si>
  <si>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</si>
  <si>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</si>
  <si>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</si>
  <si>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</si>
  <si>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</si>
  <si>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</si>
  <si>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</si>
  <si>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</si>
  <si>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</si>
  <si>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</si>
  <si>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</si>
  <si>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</si>
  <si>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</si>
  <si>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</si>
  <si>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</si>
  <si>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</si>
  <si>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</si>
  <si>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</si>
  <si>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</si>
  <si>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</si>
  <si>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</si>
  <si>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</si>
  <si>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</si>
  <si>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</si>
  <si>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</si>
  <si>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</si>
  <si>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</si>
  <si>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</si>
  <si>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</si>
  <si>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</si>
  <si>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</si>
  <si>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</si>
  <si>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</si>
  <si>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</si>
  <si>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</si>
  <si>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</si>
  <si>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</si>
  <si>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</si>
  <si>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</si>
  <si>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</si>
  <si>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</si>
  <si>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</si>
  <si>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</si>
  <si>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</si>
  <si>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</si>
  <si>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</si>
  <si>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</si>
  <si>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</si>
  <si>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</si>
  <si>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</si>
  <si>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</si>
  <si>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</si>
  <si>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</si>
  <si>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</si>
  <si>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</si>
  <si>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</si>
  <si>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</si>
  <si>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</si>
  <si>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</si>
  <si>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</si>
  <si>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</si>
  <si>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</si>
  <si>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</si>
  <si>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</si>
  <si>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</si>
  <si>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</si>
  <si>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</si>
  <si>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</si>
  <si>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</si>
  <si>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</si>
  <si>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</si>
  <si>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</si>
  <si>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</si>
  <si>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</si>
  <si>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</si>
  <si>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</si>
  <si>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</si>
  <si>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</si>
  <si>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</si>
  <si>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</si>
  <si>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</si>
  <si>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</si>
  <si>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</si>
  <si>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</si>
  <si>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</si>
  <si>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</si>
  <si>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</si>
  <si>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</si>
  <si>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</si>
  <si>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</si>
  <si>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</si>
  <si>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</si>
  <si>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</si>
  <si>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</si>
  <si>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</si>
  <si>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</si>
  <si>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</si>
  <si>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</si>
  <si>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</si>
  <si>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</si>
  <si>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</si>
  <si>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</si>
  <si>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</si>
  <si>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</si>
  <si>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</si>
  <si>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</si>
  <si>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</si>
  <si>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</si>
  <si>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</si>
  <si>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</si>
  <si>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</si>
  <si>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</si>
  <si>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</si>
  <si>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</si>
  <si>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</si>
  <si>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</si>
  <si>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</si>
  <si>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</si>
  <si>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</si>
  <si>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</si>
  <si>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</si>
  <si>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</si>
  <si>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</si>
  <si>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</si>
  <si>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</si>
  <si>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</si>
  <si>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</si>
  <si>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</si>
  <si>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</si>
  <si>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</si>
  <si>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</si>
  <si>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</si>
  <si>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</si>
  <si>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</si>
  <si>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</si>
  <si>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</si>
  <si>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</si>
  <si>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</si>
  <si>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</si>
  <si>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</si>
  <si>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</si>
  <si>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</si>
  <si>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</si>
  <si>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</si>
  <si>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</si>
  <si>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</si>
  <si>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</si>
  <si>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</si>
  <si>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</si>
  <si>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</si>
  <si>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</si>
  <si>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</si>
  <si>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</si>
  <si>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</si>
  <si>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</si>
  <si>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</si>
  <si>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</si>
  <si>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</si>
  <si>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</si>
  <si>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</si>
  <si>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</si>
  <si>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</si>
  <si>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</si>
  <si>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</si>
  <si>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</si>
  <si>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</si>
  <si>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</si>
  <si>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</si>
  <si>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</si>
  <si>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</si>
  <si>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</si>
  <si>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</si>
  <si>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</si>
  <si>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</si>
  <si>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</si>
  <si>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</si>
  <si>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</si>
  <si>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</si>
  <si>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</si>
  <si>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</si>
  <si>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</si>
  <si>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</si>
  <si>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</si>
  <si>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</si>
  <si>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</si>
  <si>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</si>
  <si>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</si>
  <si>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</si>
  <si>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</si>
  <si>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</si>
  <si>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</si>
  <si>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</si>
  <si>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</si>
  <si>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</si>
  <si>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</si>
  <si>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</si>
  <si>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</si>
  <si>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</si>
  <si>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</si>
  <si>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</si>
  <si>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</si>
  <si>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</si>
  <si>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</si>
  <si>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</si>
  <si>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</si>
  <si>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</si>
  <si>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</si>
  <si>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</si>
  <si>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</si>
  <si>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</si>
  <si>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</si>
  <si>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</si>
  <si>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</si>
  <si>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</si>
  <si>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</si>
  <si>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</si>
  <si>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</si>
  <si>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</si>
  <si>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</si>
  <si>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</si>
  <si>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</si>
  <si>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</si>
  <si>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</si>
  <si>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</si>
  <si>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</si>
  <si>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</si>
  <si>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</si>
  <si>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</si>
  <si>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</si>
  <si>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</si>
  <si>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</si>
  <si>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</si>
  <si>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</si>
  <si>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</si>
  <si>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</si>
  <si>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</si>
  <si>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</si>
  <si>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</si>
  <si>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</si>
  <si>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</si>
  <si>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</si>
  <si>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</si>
  <si>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</si>
  <si>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</si>
  <si>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</si>
  <si>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</si>
  <si>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</si>
  <si>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</si>
  <si>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</si>
  <si>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</si>
  <si>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</si>
  <si>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</si>
  <si>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</si>
  <si>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</si>
  <si>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</si>
  <si>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</si>
  <si>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</si>
  <si>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</si>
  <si>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</si>
  <si>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</si>
  <si>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</si>
  <si>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</si>
  <si>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</si>
  <si>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</si>
  <si>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</si>
  <si>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</si>
  <si>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</si>
  <si>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</si>
  <si>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</si>
  <si>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</si>
  <si>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</si>
  <si>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</si>
  <si>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</si>
  <si>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</si>
  <si>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</si>
  <si>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</si>
  <si>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</si>
  <si>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</si>
  <si>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</si>
  <si>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</si>
  <si>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</si>
  <si>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</si>
  <si>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</si>
  <si>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</si>
  <si>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</si>
  <si>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</si>
  <si>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</si>
  <si>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</si>
  <si>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</si>
  <si>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</si>
  <si>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</si>
  <si>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</si>
  <si>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</si>
  <si>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</si>
  <si>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</si>
  <si>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</si>
  <si>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</si>
  <si>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</si>
  <si>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</si>
  <si>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</si>
  <si>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</si>
  <si>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</si>
  <si>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</si>
  <si>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</si>
  <si>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</si>
  <si>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</si>
  <si>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</si>
  <si>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</si>
  <si>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</si>
  <si>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</si>
  <si>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</si>
  <si>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</si>
  <si>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</si>
  <si>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</si>
  <si>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</si>
  <si>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</si>
  <si>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</si>
  <si>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</si>
  <si>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</si>
  <si>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</si>
  <si>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</si>
  <si>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</si>
  <si>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</si>
  <si>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</si>
  <si>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</si>
  <si>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</si>
  <si>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</si>
  <si>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</si>
  <si>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</si>
  <si>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</si>
  <si>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</si>
  <si>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</si>
  <si>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</si>
  <si>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</si>
  <si>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</si>
  <si>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</si>
  <si>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</si>
  <si>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</si>
  <si>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</si>
  <si>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</si>
  <si>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</si>
  <si>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</si>
  <si>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</si>
  <si>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</si>
  <si>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</si>
  <si>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</si>
  <si>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</si>
  <si>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</si>
  <si>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</si>
  <si>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</si>
  <si>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</si>
  <si>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</si>
  <si>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</si>
  <si>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</si>
  <si>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</si>
  <si>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</si>
  <si>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</si>
  <si>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</si>
  <si>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</si>
  <si>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</si>
  <si>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</si>
  <si>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</si>
  <si>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</si>
  <si>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</si>
  <si>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</si>
  <si>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</si>
  <si>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</si>
  <si>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</si>
  <si>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</si>
  <si>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</si>
  <si>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</si>
  <si>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</si>
  <si>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</si>
  <si>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</si>
  <si>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</si>
  <si>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</si>
  <si>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</si>
  <si>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</si>
  <si>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</si>
  <si>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</si>
  <si>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</si>
  <si>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</si>
  <si>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</si>
  <si>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</si>
  <si>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</si>
  <si>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</si>
  <si>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</si>
  <si>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</si>
  <si>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</si>
  <si>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</si>
  <si>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</si>
  <si>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</si>
  <si>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</si>
  <si>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</si>
  <si>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</si>
  <si>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</si>
  <si>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</si>
  <si>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</si>
  <si>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</si>
  <si>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</si>
  <si>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</si>
  <si>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</si>
  <si>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</si>
  <si>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</si>
  <si>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</si>
  <si>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</si>
  <si>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</si>
  <si>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</si>
  <si>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</si>
  <si>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</si>
  <si>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</si>
  <si>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</si>
  <si>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</si>
  <si>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</si>
  <si>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</si>
  <si>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</si>
  <si>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</si>
  <si>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</si>
  <si>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</si>
  <si>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</si>
  <si>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</si>
  <si>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</si>
  <si>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</si>
  <si>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</si>
  <si>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</si>
  <si>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</si>
  <si>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</si>
  <si>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</si>
  <si>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</si>
  <si>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</si>
  <si>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</si>
  <si>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</si>
  <si>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</si>
  <si>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</si>
  <si>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</si>
  <si>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</si>
  <si>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</si>
  <si>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</si>
  <si>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</si>
  <si>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</si>
  <si>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</si>
  <si>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</si>
  <si>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</si>
  <si>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</si>
  <si>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</si>
  <si>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</si>
  <si>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</si>
  <si>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</si>
  <si>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</si>
  <si>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</si>
  <si>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</si>
  <si>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</si>
  <si>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</si>
  <si>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</si>
  <si>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</si>
  <si>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</si>
  <si>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</si>
  <si>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</si>
  <si>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</si>
  <si>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</si>
  <si>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</si>
  <si>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</si>
  <si>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</si>
  <si>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</si>
  <si>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</si>
  <si>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</si>
  <si>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</si>
  <si>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</si>
  <si>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</si>
  <si>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</si>
  <si>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</si>
  <si>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</si>
  <si>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</si>
  <si>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</si>
  <si>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</si>
  <si>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</si>
  <si>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</si>
  <si>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</si>
  <si>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</si>
  <si>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</si>
  <si>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</si>
  <si>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</si>
  <si>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</si>
  <si>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</si>
  <si>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</si>
  <si>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</si>
  <si>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</si>
  <si>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</si>
  <si>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</si>
  <si>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</si>
  <si>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</si>
  <si>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</si>
  <si>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</si>
  <si>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</si>
  <si>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</si>
  <si>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</si>
  <si>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</si>
  <si>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</si>
  <si>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</si>
  <si>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</si>
  <si>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</si>
  <si>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</si>
  <si>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</si>
  <si>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</si>
  <si>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</si>
  <si>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</si>
  <si>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</si>
  <si>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</si>
  <si>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</si>
  <si>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</si>
  <si>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</si>
  <si>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</si>
  <si>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</si>
  <si>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</si>
  <si>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</si>
  <si>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</si>
  <si>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</si>
  <si>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</si>
  <si>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</si>
  <si>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</si>
  <si>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</si>
  <si>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</si>
  <si>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</si>
  <si>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</si>
  <si>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</si>
  <si>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</si>
  <si>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</si>
  <si>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</si>
  <si>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</si>
  <si>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</si>
  <si>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</si>
  <si>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</si>
  <si>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</si>
  <si>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</si>
  <si>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</si>
  <si>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</si>
  <si>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</si>
  <si>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</si>
  <si>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</si>
  <si>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</si>
  <si>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</si>
  <si>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</si>
  <si>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</si>
  <si>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</si>
  <si>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</si>
  <si>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</si>
  <si>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</si>
  <si>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</si>
  <si>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</si>
  <si>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</si>
  <si>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</si>
  <si>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</si>
  <si>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</si>
  <si>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</si>
  <si>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</si>
  <si>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</si>
  <si>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</si>
  <si>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</si>
  <si>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</si>
  <si>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</si>
  <si>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</si>
  <si>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</si>
  <si>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</si>
  <si>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</si>
  <si>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</si>
  <si>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</si>
  <si>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</si>
  <si>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</si>
  <si>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</si>
  <si>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</si>
  <si>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</si>
  <si>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</si>
  <si>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</si>
  <si>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</si>
  <si>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</si>
  <si>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</si>
  <si>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</si>
  <si>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</si>
  <si>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</si>
  <si>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</si>
  <si>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</si>
  <si>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</si>
  <si>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</si>
  <si>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</si>
  <si>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</si>
  <si>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</si>
  <si>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</si>
  <si>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</si>
  <si>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</si>
  <si>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</si>
  <si>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</si>
  <si>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</si>
  <si>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</si>
  <si>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</si>
  <si>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</si>
  <si>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</si>
  <si>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</si>
  <si>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</si>
  <si>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</si>
  <si>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</si>
  <si>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</si>
  <si>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</si>
  <si>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</si>
  <si>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</si>
  <si>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</si>
  <si>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</si>
  <si>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</si>
  <si>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</si>
  <si>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</si>
  <si>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</si>
  <si>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</si>
  <si>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</si>
  <si>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</si>
  <si>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</si>
  <si>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</si>
  <si>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</si>
  <si>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</si>
  <si>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</si>
  <si>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</si>
  <si>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</si>
  <si>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</si>
  <si>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</si>
  <si>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</si>
  <si>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</si>
  <si>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</si>
  <si>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</si>
  <si>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</si>
  <si>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</si>
  <si>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</si>
  <si>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</si>
  <si>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</si>
  <si>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</si>
  <si>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</si>
  <si>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</si>
  <si>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</si>
  <si>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</si>
  <si>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</si>
  <si>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</si>
  <si>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</si>
  <si>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</si>
  <si>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</si>
  <si>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</si>
  <si>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</si>
  <si>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</si>
  <si>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</si>
  <si>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</si>
  <si>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</si>
  <si>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</si>
  <si>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</si>
  <si>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</si>
  <si>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</si>
  <si>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</si>
  <si>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</si>
  <si>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</si>
  <si>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</si>
  <si>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</si>
  <si>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</si>
  <si>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</si>
  <si>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</si>
  <si>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</si>
  <si>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</si>
  <si>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</si>
  <si>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</si>
  <si>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</si>
  <si>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</si>
  <si>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</si>
  <si>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</si>
  <si>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</si>
  <si>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</si>
  <si>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</si>
  <si>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</si>
  <si>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</si>
  <si>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</si>
  <si>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</si>
  <si>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</si>
  <si>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</si>
  <si>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</si>
  <si>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</si>
  <si>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</si>
  <si>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</si>
  <si>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</si>
  <si>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</si>
  <si>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</si>
  <si>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</si>
  <si>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</si>
  <si>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</si>
  <si>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</si>
  <si>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</si>
  <si>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</si>
  <si>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</si>
  <si>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</si>
  <si>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</si>
  <si>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</si>
  <si>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</si>
  <si>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</si>
  <si>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</si>
  <si>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</si>
  <si>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</si>
  <si>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</si>
  <si>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</si>
  <si>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</si>
  <si>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</si>
  <si>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</si>
  <si>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</si>
  <si>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</si>
  <si>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</si>
  <si>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</si>
  <si>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</si>
  <si>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</si>
  <si>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</si>
  <si>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</si>
  <si>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</si>
  <si>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</si>
  <si>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</si>
  <si>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</si>
  <si>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</si>
  <si>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</si>
  <si>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</si>
  <si>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</si>
  <si>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</si>
  <si>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</si>
  <si>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</si>
  <si>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</si>
  <si>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</si>
  <si>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</si>
  <si>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</si>
  <si>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</si>
  <si>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</si>
  <si>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</si>
  <si>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</si>
  <si>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</si>
  <si>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</si>
  <si>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</si>
  <si>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</si>
  <si>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</si>
  <si>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</si>
  <si>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</si>
  <si>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</si>
  <si>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</si>
  <si>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</si>
  <si>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</si>
  <si>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</si>
  <si>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</si>
  <si>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</si>
  <si>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</si>
  <si>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</si>
  <si>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</si>
  <si>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</si>
  <si>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</si>
  <si>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</si>
  <si>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</si>
  <si>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</si>
  <si>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</si>
  <si>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</si>
  <si>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</si>
  <si>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</si>
  <si>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</si>
  <si>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</si>
  <si>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</si>
  <si>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</si>
  <si>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</si>
  <si>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</si>
  <si>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</si>
  <si>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</si>
  <si>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</si>
  <si>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</si>
  <si>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</si>
  <si>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</si>
  <si>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</si>
  <si>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</si>
  <si>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</si>
  <si>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</si>
  <si>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</si>
  <si>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</si>
  <si>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</si>
  <si>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</si>
  <si>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</si>
  <si>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</si>
  <si>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</si>
  <si>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</si>
  <si>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</si>
  <si>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</si>
  <si>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</si>
  <si>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</si>
  <si>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</si>
  <si>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</si>
  <si>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</si>
  <si>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</si>
  <si>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</si>
  <si>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</si>
  <si>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</si>
  <si>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</si>
  <si>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</si>
  <si>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</si>
  <si>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</si>
  <si>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</si>
  <si>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</si>
  <si>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</si>
  <si>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</si>
  <si>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</si>
  <si>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</si>
  <si>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</si>
  <si>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</si>
  <si>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</si>
  <si>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</si>
  <si>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</si>
  <si>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</si>
  <si>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</si>
  <si>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</si>
  <si>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</si>
  <si>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</si>
  <si>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</si>
  <si>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</si>
  <si>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</si>
  <si>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</si>
  <si>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</si>
  <si>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</si>
  <si>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</si>
  <si>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</si>
  <si>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</si>
  <si>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</si>
  <si>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</si>
  <si>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</si>
  <si>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</si>
  <si>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</si>
  <si>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</si>
  <si>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</si>
  <si>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</si>
  <si>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</si>
  <si>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</si>
  <si>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</si>
  <si>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</si>
  <si>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</si>
  <si>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</si>
  <si>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</si>
  <si>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</si>
  <si>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</si>
  <si>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</si>
  <si>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</si>
  <si>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</si>
  <si>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</si>
  <si>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</si>
  <si>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</si>
  <si>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</si>
  <si>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</si>
  <si>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</si>
  <si>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</si>
  <si>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</si>
  <si>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</si>
  <si>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</si>
  <si>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</si>
  <si>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</si>
  <si>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</si>
  <si>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</si>
  <si>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</si>
  <si>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</si>
  <si>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</si>
  <si>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</si>
  <si>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</si>
  <si>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</si>
  <si>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</si>
  <si>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</si>
  <si>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</si>
  <si>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</si>
  <si>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</si>
  <si>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</si>
  <si>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</si>
  <si>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</si>
  <si>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</si>
  <si>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</si>
  <si>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</si>
  <si>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</si>
  <si>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</si>
  <si>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</si>
  <si>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</si>
  <si>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</si>
  <si>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</si>
  <si>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</si>
  <si>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</si>
  <si>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</si>
  <si>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</si>
  <si>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</si>
  <si>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</si>
  <si>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</si>
  <si>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</si>
  <si>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</si>
  <si>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</si>
  <si>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</si>
  <si>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</si>
  <si>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</si>
  <si>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</si>
  <si>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</si>
  <si>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</si>
  <si>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</si>
  <si>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</si>
  <si>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</si>
  <si>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</si>
  <si>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</si>
  <si>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</si>
  <si>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</si>
  <si>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</si>
  <si>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</si>
  <si>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</si>
  <si>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</si>
  <si>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</si>
  <si>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</si>
  <si>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</si>
  <si>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</si>
  <si>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</si>
  <si>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</si>
  <si>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</si>
  <si>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</si>
  <si>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</si>
  <si>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</si>
  <si>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</si>
  <si>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</si>
  <si>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</si>
  <si>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</si>
  <si>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</si>
  <si>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</si>
  <si>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</si>
  <si>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</si>
  <si>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</si>
  <si>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</si>
  <si>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</si>
  <si>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</si>
  <si>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</si>
  <si>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</si>
  <si>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</si>
  <si>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</si>
  <si>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</si>
  <si>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</si>
  <si>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</si>
  <si>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</si>
  <si>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</si>
  <si>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</si>
  <si>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</si>
  <si>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</si>
  <si>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</si>
  <si>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</si>
  <si>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</si>
  <si>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</si>
  <si>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</si>
  <si>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</si>
  <si>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</si>
  <si>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</si>
  <si>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</si>
  <si>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</si>
  <si>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</si>
  <si>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</si>
  <si>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</si>
  <si>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</si>
  <si>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</si>
  <si>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</si>
  <si>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</si>
  <si>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</si>
  <si>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</si>
  <si>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</si>
  <si>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</si>
  <si>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</si>
  <si>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</si>
  <si>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</si>
  <si>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</si>
  <si>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</si>
  <si>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</si>
  <si>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</si>
  <si>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</si>
  <si>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</si>
  <si>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</si>
  <si>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</si>
  <si>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</si>
  <si>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</si>
  <si>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</si>
  <si>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</si>
  <si>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</si>
  <si>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</si>
  <si>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</si>
  <si>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</si>
  <si>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</si>
  <si>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</si>
  <si>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</si>
  <si>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</si>
  <si>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</si>
  <si>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</si>
  <si>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</si>
  <si>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</si>
  <si>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</si>
  <si>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</si>
  <si>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</si>
  <si>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</si>
  <si>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</si>
  <si>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</si>
  <si>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</si>
  <si>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</si>
  <si>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</si>
  <si>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</si>
  <si>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</si>
  <si>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</si>
  <si>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</si>
  <si>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</si>
  <si>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</si>
  <si>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</si>
  <si>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</si>
  <si>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</si>
  <si>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</si>
  <si>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</si>
  <si>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</si>
  <si>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</si>
  <si>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</si>
  <si>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</si>
  <si>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</si>
  <si>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</si>
  <si>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</si>
  <si>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</si>
  <si>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</si>
  <si>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</si>
  <si>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</si>
  <si>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</si>
  <si>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</si>
  <si>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</si>
  <si>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</si>
  <si>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</si>
  <si>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</si>
  <si>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</si>
  <si>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</si>
  <si>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</si>
  <si>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</si>
  <si>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</si>
  <si>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</si>
  <si>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</si>
  <si>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</si>
  <si>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</si>
  <si>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</si>
  <si>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</si>
  <si>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</si>
  <si>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</si>
  <si>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</si>
  <si>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</si>
  <si>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</si>
  <si>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</si>
  <si>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</si>
  <si>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</si>
  <si>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</si>
  <si>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</si>
  <si>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</si>
  <si>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</si>
  <si>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</si>
  <si>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</si>
  <si>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</si>
  <si>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</si>
  <si>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</si>
  <si>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</si>
  <si>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</si>
  <si>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</si>
  <si>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</si>
  <si>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</si>
  <si>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</si>
  <si>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</si>
  <si>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</si>
  <si>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</si>
  <si>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</si>
  <si>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</si>
  <si>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</si>
  <si>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</si>
  <si>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</si>
  <si>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</si>
  <si>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</si>
  <si>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</si>
  <si>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</si>
  <si>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</si>
  <si>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</si>
  <si>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</si>
  <si>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</si>
  <si>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</si>
  <si>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</si>
  <si>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</si>
  <si>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</si>
  <si>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</si>
  <si>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</si>
  <si>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</si>
  <si>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</si>
  <si>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</si>
  <si>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</si>
  <si>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</si>
  <si>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</si>
  <si>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</si>
  <si>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</si>
  <si>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</si>
  <si>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</si>
  <si>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</si>
  <si>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</si>
  <si>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</si>
  <si>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</si>
  <si>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</si>
  <si>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</si>
  <si>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</si>
  <si>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</si>
  <si>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</si>
  <si>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</si>
  <si>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</si>
  <si>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</si>
  <si>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</si>
  <si>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</si>
  <si>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</si>
  <si>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</si>
  <si>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</si>
  <si>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</si>
  <si>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</si>
  <si>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</si>
  <si>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</si>
  <si>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</si>
  <si>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</si>
  <si>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</si>
  <si>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</si>
  <si>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</si>
  <si>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</si>
  <si>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</si>
  <si>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</si>
  <si>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</si>
  <si>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</si>
  <si>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</si>
  <si>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</si>
  <si>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</si>
  <si>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</si>
  <si>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</si>
  <si>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</si>
  <si>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</si>
  <si>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</si>
  <si>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</si>
  <si>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</si>
  <si>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</si>
  <si>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</si>
  <si>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</si>
  <si>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</si>
  <si>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</si>
  <si>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</si>
  <si>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</si>
  <si>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</si>
  <si>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</si>
  <si>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</si>
  <si>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</si>
  <si>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</si>
  <si>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</si>
  <si>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</si>
  <si>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</si>
  <si>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</si>
  <si>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</si>
  <si>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</si>
  <si>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</si>
  <si>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</si>
  <si>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</si>
  <si>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</si>
  <si>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</si>
  <si>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</si>
  <si>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</si>
  <si>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</si>
  <si>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</si>
  <si>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</si>
  <si>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</si>
  <si>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</si>
  <si>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</si>
  <si>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</si>
  <si>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</si>
  <si>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</si>
  <si>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</si>
  <si>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</si>
  <si>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</si>
  <si>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</si>
  <si>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</si>
  <si>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</si>
  <si>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</si>
  <si>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</si>
  <si>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</si>
  <si>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</si>
  <si>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</si>
  <si>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</si>
  <si>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</si>
  <si>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</si>
  <si>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</si>
  <si>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</si>
  <si>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</si>
  <si>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</si>
  <si>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</si>
  <si>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</si>
  <si>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</si>
  <si>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</si>
  <si>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</si>
  <si>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</si>
  <si>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</si>
  <si>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</si>
  <si>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</si>
  <si>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</si>
  <si>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</si>
  <si>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</si>
  <si>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</si>
  <si>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</si>
  <si>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</si>
  <si>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</si>
  <si>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</si>
  <si>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</si>
  <si>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</si>
  <si>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</si>
  <si>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</si>
  <si>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</si>
  <si>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</si>
  <si>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</si>
  <si>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</si>
  <si>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</si>
  <si>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</si>
  <si>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</si>
  <si>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</si>
  <si>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</si>
  <si>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</si>
  <si>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</si>
  <si>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</si>
  <si>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</si>
  <si>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</si>
  <si>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</si>
  <si>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</si>
  <si>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</si>
  <si>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</si>
  <si>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</si>
  <si>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</si>
  <si>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</si>
  <si>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</si>
  <si>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</si>
  <si>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</si>
  <si>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</si>
  <si>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</si>
  <si>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</si>
  <si>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</si>
  <si>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</si>
  <si>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</si>
  <si>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</si>
  <si>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</si>
  <si>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</si>
  <si>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</si>
  <si>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</si>
  <si>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</si>
  <si>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</si>
  <si>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</si>
  <si>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</si>
  <si>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</si>
  <si>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</si>
  <si>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</si>
  <si>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</si>
  <si>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</si>
  <si>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</si>
  <si>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</si>
  <si>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</si>
  <si>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</si>
  <si>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</si>
  <si>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</si>
  <si>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</si>
  <si>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</si>
  <si>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</si>
  <si>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</si>
  <si>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</si>
  <si>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</si>
  <si>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</si>
  <si>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</si>
  <si>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</si>
  <si>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</si>
  <si>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</si>
  <si>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</si>
  <si>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</si>
  <si>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</si>
  <si>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</si>
  <si>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</si>
  <si>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</si>
  <si>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</si>
  <si>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</si>
  <si>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</si>
  <si>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</si>
  <si>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</si>
  <si>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</si>
  <si>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</si>
  <si>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</si>
  <si>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</si>
  <si>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</si>
  <si>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</si>
  <si>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</si>
  <si>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</si>
  <si>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</si>
  <si>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</si>
  <si>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</si>
  <si>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</si>
  <si>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</si>
  <si>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</si>
  <si>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</si>
  <si>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</si>
  <si>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</si>
  <si>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</si>
  <si>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</si>
  <si>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</si>
  <si>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</si>
  <si>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</si>
  <si>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</si>
  <si>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</si>
  <si>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</si>
  <si>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</si>
  <si>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</si>
  <si>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</si>
  <si>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</si>
  <si>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</si>
  <si>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</si>
  <si>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</si>
  <si>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</si>
  <si>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</si>
  <si>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</si>
  <si>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</si>
  <si>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</si>
  <si>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</si>
  <si>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</si>
  <si>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</si>
  <si>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</si>
  <si>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</si>
  <si>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</si>
  <si>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</si>
  <si>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</si>
  <si>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</si>
  <si>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</si>
  <si>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</si>
  <si>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</si>
  <si>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</si>
  <si>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</si>
  <si>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</si>
  <si>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</si>
  <si>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</si>
  <si>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</si>
  <si>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</si>
  <si>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</si>
  <si>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</si>
  <si>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</si>
  <si>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</si>
  <si>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</si>
  <si>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</si>
  <si>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</si>
  <si>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</si>
  <si>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</si>
  <si>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</si>
  <si>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</si>
  <si>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</si>
  <si>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</si>
  <si>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</si>
  <si>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</si>
  <si>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</si>
  <si>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</si>
  <si>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</si>
  <si>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</si>
  <si>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</si>
  <si>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</si>
  <si>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</si>
  <si>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</si>
  <si>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</si>
  <si>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</si>
  <si>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</si>
  <si>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</si>
  <si>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</si>
  <si>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</si>
  <si>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</si>
  <si>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</si>
  <si>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</si>
  <si>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</si>
  <si>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</si>
  <si>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</si>
  <si>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</si>
  <si>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</si>
  <si>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</si>
  <si>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</si>
  <si>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</si>
  <si>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</si>
  <si>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</si>
  <si>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</si>
  <si>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</si>
  <si>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</si>
  <si>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</si>
  <si>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</si>
  <si>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</si>
  <si>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</si>
  <si>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</si>
  <si>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</si>
  <si>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</si>
  <si>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</si>
  <si>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</si>
  <si>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</si>
  <si>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</si>
  <si>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</si>
  <si>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</si>
  <si>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</si>
  <si>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</si>
  <si>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</si>
  <si>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</si>
  <si>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</si>
  <si>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</si>
  <si>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</si>
  <si>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</si>
  <si>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</si>
  <si>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</si>
  <si>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</si>
  <si>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</si>
  <si>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</si>
  <si>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</si>
  <si>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</si>
  <si>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</si>
  <si>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</si>
  <si>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</si>
  <si>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</si>
  <si>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</si>
  <si>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</si>
  <si>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</si>
  <si>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</si>
  <si>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</si>
  <si>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</si>
  <si>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</si>
  <si>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</si>
  <si>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</si>
  <si>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</si>
  <si>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</si>
  <si>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</si>
  <si>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</si>
  <si>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</si>
  <si>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</si>
  <si>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</si>
  <si>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</si>
  <si>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</si>
  <si>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</si>
  <si>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</si>
  <si>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</si>
  <si>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</si>
  <si>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</si>
  <si>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</si>
  <si>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</si>
  <si>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</si>
  <si>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</si>
  <si>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</si>
  <si>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</si>
  <si>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</si>
  <si>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</si>
  <si>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</si>
  <si>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</si>
  <si>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</si>
  <si>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</si>
  <si>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</si>
  <si>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</si>
  <si>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</si>
  <si>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</si>
  <si>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</si>
  <si>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</si>
  <si>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</si>
  <si>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</si>
  <si>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</si>
  <si>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</si>
  <si>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</si>
  <si>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</si>
  <si>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</si>
  <si>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</si>
  <si>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</si>
  <si>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</si>
  <si>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</si>
  <si>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</si>
  <si>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</si>
  <si>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</si>
  <si>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</si>
  <si>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</si>
  <si>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</si>
  <si>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</si>
  <si>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</si>
  <si>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</si>
  <si>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</si>
  <si>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</si>
  <si>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</si>
  <si>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</si>
  <si>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</si>
  <si>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</si>
  <si>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</si>
  <si>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</si>
  <si>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</si>
  <si>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</si>
  <si>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</si>
  <si>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</si>
  <si>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</si>
  <si>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</si>
  <si>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</si>
  <si>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</si>
  <si>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</si>
  <si>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</si>
  <si>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</si>
  <si>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</si>
  <si>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</si>
  <si>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</si>
  <si>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</si>
  <si>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</si>
  <si>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</si>
  <si>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</si>
  <si>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</si>
  <si>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</si>
  <si>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</si>
  <si>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</si>
  <si>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</si>
  <si>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</si>
  <si>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</si>
  <si>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</si>
  <si>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</si>
  <si>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</si>
  <si>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</si>
  <si>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</si>
  <si>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</si>
  <si>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</si>
  <si>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</si>
  <si>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</si>
  <si>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</si>
  <si>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</si>
  <si>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</si>
  <si>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</si>
  <si>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</si>
  <si>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</si>
  <si>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</si>
  <si>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</si>
  <si>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</si>
  <si>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</si>
  <si>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</si>
  <si>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</si>
  <si>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</si>
  <si>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</si>
  <si>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</si>
  <si>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</si>
  <si>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</si>
  <si>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</si>
  <si>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</si>
  <si>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</si>
  <si>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</si>
  <si>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</si>
  <si>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</si>
  <si>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</si>
  <si>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</si>
  <si>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</si>
  <si>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</si>
  <si>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</si>
  <si>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</si>
  <si>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</si>
  <si>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</si>
  <si>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</si>
  <si>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</si>
  <si>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</si>
  <si>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</si>
  <si>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</si>
  <si>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</si>
  <si>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</si>
  <si>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</si>
  <si>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</si>
  <si>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</si>
  <si>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</si>
  <si>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</si>
  <si>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</si>
  <si>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</si>
  <si>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</si>
  <si>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</si>
  <si>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</si>
  <si>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</si>
  <si>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</si>
  <si>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</si>
  <si>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</si>
  <si>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</si>
  <si>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</si>
  <si>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</si>
  <si>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</si>
  <si>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</si>
  <si>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</si>
  <si>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</si>
  <si>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</si>
  <si>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</si>
  <si>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</si>
  <si>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</si>
  <si>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</si>
  <si>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</si>
  <si>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</si>
  <si>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</si>
  <si>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</si>
  <si>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</si>
  <si>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</si>
  <si>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</si>
  <si>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</si>
  <si>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</si>
  <si>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</si>
  <si>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</si>
  <si>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</si>
  <si>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</si>
  <si>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</si>
  <si>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</si>
  <si>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</si>
  <si>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</si>
  <si>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</si>
  <si>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</si>
  <si>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</si>
  <si>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</si>
  <si>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</si>
  <si>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</si>
  <si>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</si>
  <si>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</si>
  <si>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</si>
  <si>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</si>
  <si>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</si>
  <si>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</si>
  <si>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</si>
  <si>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</si>
  <si>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</si>
  <si>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</si>
  <si>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</si>
  <si>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</si>
  <si>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</si>
  <si>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</si>
  <si>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</si>
  <si>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</si>
  <si>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</si>
  <si>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</si>
  <si>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</si>
  <si>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</si>
  <si>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</si>
  <si>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</si>
  <si>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</si>
  <si>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</si>
  <si>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</si>
  <si>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</si>
  <si>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</si>
  <si>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</si>
  <si>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</si>
  <si>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</si>
  <si>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</si>
  <si>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</si>
  <si>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</si>
  <si>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</si>
  <si>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</si>
  <si>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</si>
  <si>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</si>
  <si>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</si>
  <si>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</si>
  <si>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</si>
  <si>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</si>
  <si>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</si>
  <si>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</si>
  <si>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</si>
  <si>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</si>
  <si>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</si>
  <si>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</si>
  <si>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</si>
  <si>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</si>
  <si>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</si>
  <si>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</si>
  <si>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</si>
  <si>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</si>
  <si>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</si>
  <si>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</si>
  <si>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</si>
  <si>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</si>
  <si>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</si>
  <si>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</si>
  <si>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</si>
  <si>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</si>
  <si>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</si>
  <si>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</si>
  <si>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</si>
  <si>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</si>
  <si>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</si>
  <si>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</si>
  <si>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</si>
  <si>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</si>
  <si>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</si>
  <si>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</si>
  <si>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</si>
  <si>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</si>
  <si>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</si>
  <si>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</si>
  <si>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</si>
  <si>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</si>
  <si>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</si>
  <si>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</si>
  <si>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</si>
  <si>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</si>
  <si>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</si>
  <si>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</si>
  <si>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</si>
  <si>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</si>
  <si>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</si>
  <si>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</si>
  <si>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</si>
  <si>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</si>
  <si>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</si>
  <si>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</si>
  <si>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</si>
  <si>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</si>
  <si>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</si>
  <si>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</si>
  <si>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</si>
  <si>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</si>
  <si>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</si>
  <si>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</si>
  <si>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</si>
  <si>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</si>
  <si>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</si>
  <si>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</si>
  <si>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</si>
  <si>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</si>
  <si>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</si>
  <si>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</si>
  <si>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</si>
  <si>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</si>
  <si>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</si>
  <si>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</si>
  <si>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</si>
  <si>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</si>
  <si>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</si>
  <si>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</si>
  <si>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</si>
  <si>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</si>
  <si>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</si>
  <si>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</si>
  <si>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Category</t>
  </si>
  <si>
    <t>Column Labels</t>
  </si>
  <si>
    <t>Grand Total</t>
  </si>
  <si>
    <t>Row Labels</t>
  </si>
  <si>
    <t>Count of outcomes</t>
  </si>
  <si>
    <t>(All)</t>
  </si>
  <si>
    <t>end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</si>
  <si>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</si>
  <si>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</si>
  <si>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</si>
  <si>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</si>
  <si>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</si>
  <si>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</si>
  <si>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</si>
  <si>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</si>
  <si>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</si>
  <si>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</si>
  <si>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</si>
  <si>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</si>
  <si>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</si>
  <si>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</si>
  <si>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</si>
  <si>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</si>
  <si>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</t>
  </si>
  <si>
    <t>avg donation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</si>
  <si>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</si>
  <si>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</si>
  <si>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</si>
  <si>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</si>
  <si>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</si>
  <si>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</si>
  <si>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</si>
  <si>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</si>
  <si>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Greater than 50000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</si>
  <si>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</si>
  <si>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</si>
  <si>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</si>
  <si>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</si>
  <si>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</si>
  <si>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</si>
  <si>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</si>
  <si>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</si>
  <si>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</si>
  <si>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</si>
  <si>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Total</t>
  </si>
  <si>
    <t>a</t>
  </si>
  <si>
    <t>Successful</t>
  </si>
  <si>
    <t>Failed</t>
  </si>
  <si>
    <t>Mean Goal</t>
  </si>
  <si>
    <t>Median Goal</t>
  </si>
  <si>
    <t>Std Dev of Goal</t>
  </si>
  <si>
    <t>Upper Quartile of Goal</t>
  </si>
  <si>
    <t>Lower Quartile of Goal</t>
  </si>
  <si>
    <t>IQR of Goal</t>
  </si>
  <si>
    <t>Mean Pledged</t>
  </si>
  <si>
    <t>Median Pledged</t>
  </si>
  <si>
    <t>Std Dev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</si>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</sst>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_(* #,##0.00000000000_);_(* \(#,##0.00000000000\);_(* &quot;-&quot;??_);_(@_)"/>
    <numFmt numFmtId="166" formatCode="_(* #,##0.000000000000000_);_(* \(#,##0.000000000000000\);_(* &quot;-&quot;??_);_(@_)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 vertical="center" indent="1"/>
    </xf>
    <xf numFmtId="0" fontId="2" fillId="0" borderId="0" xfId="0" applyFont="1"/>
    <xf numFmtId="0" fontId="0" fillId="2" borderId="0" xfId="0" applyFill="1"/>
    <xf numFmtId="0" fontId="0" fillId="0" borderId="0" xfId="0" applyFill="1"/>
    <xf numFmtId="43" fontId="0" fillId="0" borderId="0" xfId="0" applyNumberFormat="1" applyFill="1"/>
    <xf numFmtId="9" fontId="0" fillId="0" borderId="0" xfId="0" applyNumberFormat="1" applyFill="1"/>
    <xf numFmtId="165" fontId="0" fillId="0" borderId="0" xfId="0" applyNumberFormat="1" applyFill="1"/>
    <xf numFmtId="166" fontId="0" fillId="0" borderId="0" xfId="0" applyNumberFormat="1" applyFill="1"/>
    <xf numFmtId="6" fontId="2" fillId="0" borderId="0" xfId="0" applyNumberFormat="1" applyFont="1"/>
  </cellXfs>
  <cellStyles count="1">
    <cellStyle name="Normal" xfId="0" builtinId="0"/>
  </cellStyles>
  <dxfs count="4"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</a:t>
            </a:r>
            <a:r>
              <a:rPr lang="en-US" baseline="0"/>
              <a:t> Launch Date</a:t>
            </a:r>
          </a:p>
        </c:rich>
      </c:tx>
      <c:layout>
        <c:manualLayout>
          <c:xMode val="edge"/>
          <c:yMode val="edge"/>
          <c:x val="0.22913857915411584"/>
          <c:y val="2.681931494964803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rgbClr val="FFFF00"/>
            </a:solidFill>
            <a:ln w="9525">
              <a:solidFill>
                <a:srgbClr val="FFFF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CC-4567-BD1C-432F65CE1F3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CC-4567-BD1C-432F65CE1F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5250384"/>
        <c:axId val="425250704"/>
      </c:lineChart>
      <c:catAx>
        <c:axId val="425250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250704"/>
        <c:crosses val="autoZero"/>
        <c:auto val="1"/>
        <c:lblAlgn val="ctr"/>
        <c:lblOffset val="100"/>
        <c:noMultiLvlLbl val="0"/>
      </c:catAx>
      <c:valAx>
        <c:axId val="425250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250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Failures as a % of Total</a:t>
            </a:r>
          </a:p>
        </c:rich>
      </c:tx>
      <c:layout>
        <c:manualLayout>
          <c:xMode val="edge"/>
          <c:yMode val="edge"/>
          <c:x val="0.27396174863387973"/>
          <c:y val="0.14147710702828814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rgbClr val="FFFF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percentStacke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3F-4DEA-B480-A936D8EAB7A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3F-4DEA-B480-A936D8EAB7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1690704"/>
        <c:axId val="761695504"/>
      </c:lineChart>
      <c:catAx>
        <c:axId val="761690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1695504"/>
        <c:crosses val="autoZero"/>
        <c:auto val="1"/>
        <c:lblAlgn val="ctr"/>
        <c:lblOffset val="100"/>
        <c:noMultiLvlLbl val="0"/>
      </c:catAx>
      <c:valAx>
        <c:axId val="76169550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1690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Failures as a % of Total</a:t>
            </a:r>
          </a:p>
        </c:rich>
      </c:tx>
      <c:layout>
        <c:manualLayout>
          <c:xMode val="edge"/>
          <c:yMode val="edge"/>
          <c:x val="0.27396174863387973"/>
          <c:y val="0.14147710702828814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rgbClr val="FFFF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rgbClr val="FFFF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rgbClr val="FFFF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percentStacke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D1-4963-B0FD-F57D3784BDB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D1-4963-B0FD-F57D3784BD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1690704"/>
        <c:axId val="761695504"/>
      </c:lineChart>
      <c:catAx>
        <c:axId val="761690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1695504"/>
        <c:crosses val="autoZero"/>
        <c:auto val="1"/>
        <c:lblAlgn val="ctr"/>
        <c:lblOffset val="100"/>
        <c:noMultiLvlLbl val="0"/>
      </c:catAx>
      <c:valAx>
        <c:axId val="76169550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1690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209-4CA3-AA41-DA0A998F7825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209-4CA3-AA41-DA0A998F7825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209-4CA3-AA41-DA0A998F78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7585168"/>
        <c:axId val="657587408"/>
      </c:lineChart>
      <c:catAx>
        <c:axId val="657585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587408"/>
        <c:crosses val="autoZero"/>
        <c:auto val="1"/>
        <c:lblAlgn val="ctr"/>
        <c:lblOffset val="100"/>
        <c:noMultiLvlLbl val="0"/>
      </c:catAx>
      <c:valAx>
        <c:axId val="657587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585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Failed as a % of Total</a:t>
            </a:r>
          </a:p>
          <a:p>
            <a:pPr>
              <a:defRPr/>
            </a:pPr>
            <a:r>
              <a:rPr lang="en-US"/>
              <a:t>by Size Tranche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percentStacked"/>
        <c:varyColors val="0"/>
        <c:ser>
          <c:idx val="0"/>
          <c:order val="0"/>
          <c:tx>
            <c:strRef>
              <c:f>'Outcomes Based on Goals'!$K$1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Goals'!$K$2:$K$13</c:f>
              <c:numCache>
                <c:formatCode>General</c:formatCode>
                <c:ptCount val="12"/>
                <c:pt idx="0">
                  <c:v>45</c:v>
                </c:pt>
                <c:pt idx="1">
                  <c:v>146</c:v>
                </c:pt>
                <c:pt idx="2">
                  <c:v>76</c:v>
                </c:pt>
                <c:pt idx="3">
                  <c:v>33</c:v>
                </c:pt>
                <c:pt idx="4">
                  <c:v>12</c:v>
                </c:pt>
                <c:pt idx="5">
                  <c:v>11</c:v>
                </c:pt>
                <c:pt idx="6">
                  <c:v>4</c:v>
                </c:pt>
                <c:pt idx="7">
                  <c:v>8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45-43E6-A0F1-5B5D84473C8D}"/>
            </c:ext>
          </c:extLst>
        </c:ser>
        <c:ser>
          <c:idx val="1"/>
          <c:order val="1"/>
          <c:tx>
            <c:strRef>
              <c:f>'Outcomes Based on Goals'!$L$1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Goals'!$L$2:$L$13</c:f>
              <c:numCache>
                <c:formatCode>General</c:formatCode>
                <c:ptCount val="12"/>
                <c:pt idx="0">
                  <c:v>141</c:v>
                </c:pt>
                <c:pt idx="1">
                  <c:v>388</c:v>
                </c:pt>
                <c:pt idx="2">
                  <c:v>93</c:v>
                </c:pt>
                <c:pt idx="3">
                  <c:v>39</c:v>
                </c:pt>
                <c:pt idx="4">
                  <c:v>12</c:v>
                </c:pt>
                <c:pt idx="5">
                  <c:v>9</c:v>
                </c:pt>
                <c:pt idx="6">
                  <c:v>1</c:v>
                </c:pt>
                <c:pt idx="7">
                  <c:v>3</c:v>
                </c:pt>
                <c:pt idx="8">
                  <c:v>4</c:v>
                </c:pt>
                <c:pt idx="9">
                  <c:v>2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45-43E6-A0F1-5B5D84473C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548856"/>
        <c:axId val="723549176"/>
      </c:lineChart>
      <c:catAx>
        <c:axId val="723548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3549176"/>
        <c:crosses val="autoZero"/>
        <c:auto val="1"/>
        <c:lblAlgn val="ctr"/>
        <c:lblOffset val="100"/>
        <c:noMultiLvlLbl val="0"/>
      </c:catAx>
      <c:valAx>
        <c:axId val="723549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3548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 (US)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Statistics'!$B$6:$B$15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0F-4BAD-8B49-B2F556123C72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Statistics'!$C$6:$C$15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0F-4BAD-8B49-B2F556123C72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Statistics'!$D$6:$D$15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F0F-4BAD-8B49-B2F556123C72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Statistics'!$E$6:$E$15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F0F-4BAD-8B49-B2F556123C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10058320"/>
        <c:axId val="610058960"/>
      </c:barChart>
      <c:catAx>
        <c:axId val="610058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058960"/>
        <c:crosses val="autoZero"/>
        <c:auto val="1"/>
        <c:lblAlgn val="ctr"/>
        <c:lblOffset val="100"/>
        <c:noMultiLvlLbl val="0"/>
      </c:catAx>
      <c:valAx>
        <c:axId val="610058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058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</a:t>
            </a:r>
            <a:r>
              <a:rPr lang="en-US" baseline="0"/>
              <a:t> Category Outcomes (US)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29-4EC8-8BEB-72C4178FD92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29-4EC8-8BEB-72C4178FD92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729-4EC8-8BEB-72C4178FD92A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BB-4323-865E-8219F29D45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0079760"/>
        <c:axId val="610082000"/>
      </c:barChart>
      <c:catAx>
        <c:axId val="610079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082000"/>
        <c:crosses val="autoZero"/>
        <c:auto val="1"/>
        <c:lblAlgn val="ctr"/>
        <c:lblOffset val="100"/>
        <c:noMultiLvlLbl val="0"/>
      </c:catAx>
      <c:valAx>
        <c:axId val="61008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079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D6-4AA4-A879-81160114E6A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D6-4AA4-A879-81160114E6A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D6-4AA4-A879-81160114E6A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3C-42FD-B27F-0AC0B4E08D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9776912"/>
        <c:axId val="609777552"/>
      </c:lineChart>
      <c:catAx>
        <c:axId val="609776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777552"/>
        <c:crosses val="autoZero"/>
        <c:auto val="1"/>
        <c:lblAlgn val="ctr"/>
        <c:lblOffset val="100"/>
        <c:noMultiLvlLbl val="0"/>
      </c:catAx>
      <c:valAx>
        <c:axId val="60977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776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685799</xdr:colOff>
      <xdr:row>6</xdr:row>
      <xdr:rowOff>19050</xdr:rowOff>
    </xdr:from>
    <xdr:to>
      <xdr:col>17</xdr:col>
      <xdr:colOff>323849</xdr:colOff>
      <xdr:row>30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FEC69DF-DD75-473C-B12F-86834E1599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504825</xdr:colOff>
      <xdr:row>33</xdr:row>
      <xdr:rowOff>152400</xdr:rowOff>
    </xdr:from>
    <xdr:to>
      <xdr:col>14</xdr:col>
      <xdr:colOff>276225</xdr:colOff>
      <xdr:row>48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A1DAEE-0EE5-40F1-898E-9BEA4CD7F3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0</xdr:colOff>
      <xdr:row>50</xdr:row>
      <xdr:rowOff>0</xdr:rowOff>
    </xdr:from>
    <xdr:to>
      <xdr:col>14</xdr:col>
      <xdr:colOff>381000</xdr:colOff>
      <xdr:row>64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C9804EE-CC8B-48B1-A26B-CB29F1E9B0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6</xdr:col>
      <xdr:colOff>600075</xdr:colOff>
      <xdr:row>49</xdr:row>
      <xdr:rowOff>161925</xdr:rowOff>
    </xdr:from>
    <xdr:to>
      <xdr:col>14</xdr:col>
      <xdr:colOff>381023</xdr:colOff>
      <xdr:row>64</xdr:row>
      <xdr:rowOff>53959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64F633A-2CDA-4EF0-96CD-22658FFB87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34025" y="9496425"/>
          <a:ext cx="4657748" cy="274953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61911</xdr:colOff>
      <xdr:row>16</xdr:row>
      <xdr:rowOff>90486</xdr:rowOff>
    </xdr:from>
    <xdr:to>
      <xdr:col>8</xdr:col>
      <xdr:colOff>47625</xdr:colOff>
      <xdr:row>38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04E649-C1DB-4151-8B74-212A4C16E4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400049</xdr:colOff>
      <xdr:row>41</xdr:row>
      <xdr:rowOff>123824</xdr:rowOff>
    </xdr:from>
    <xdr:to>
      <xdr:col>21</xdr:col>
      <xdr:colOff>571500</xdr:colOff>
      <xdr:row>62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DA18E0-8450-4577-8753-B9E8F92C8D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182562</xdr:colOff>
      <xdr:row>17</xdr:row>
      <xdr:rowOff>169862</xdr:rowOff>
    </xdr:from>
    <xdr:to>
      <xdr:col>11</xdr:col>
      <xdr:colOff>7937</xdr:colOff>
      <xdr:row>33</xdr:row>
      <xdr:rowOff>11112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3EB2FA-484E-4FBE-90A3-DB60B47219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134937</xdr:colOff>
      <xdr:row>12</xdr:row>
      <xdr:rowOff>84137</xdr:rowOff>
    </xdr:from>
    <xdr:to>
      <xdr:col>13</xdr:col>
      <xdr:colOff>446087</xdr:colOff>
      <xdr:row>27</xdr:row>
      <xdr:rowOff>106362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DB609C-0797-40F2-BF56-30D5C1AD01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57150</xdr:colOff>
      <xdr:row>1</xdr:row>
      <xdr:rowOff>85725</xdr:rowOff>
    </xdr:from>
    <xdr:to>
      <xdr:col>17</xdr:col>
      <xdr:colOff>9525</xdr:colOff>
      <xdr:row>16</xdr:row>
      <xdr:rowOff>111125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6F93C4-DFF8-458B-831A-9E11575C6E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opher A. Bach" refreshedDate="44294.855971990743" createdVersion="7" refreshedVersion="7" minRefreshableVersion="3" recordCount="4114" xr:uid="{40D32EBF-129E-4052-8824-5AF2541BCED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opher A. Bach" refreshedDate="44295.535925810182" createdVersion="7" refreshedVersion="7" minRefreshableVersion="3" recordCount="4114" xr:uid="{B7B3B9E8-6B5B-4CF9-9D7C-6EE831416DE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start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en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opher A. Bach" refreshedDate="44295.612113888892" createdVersion="7" refreshedVersion="7" minRefreshableVersion="3" recordCount="4114" xr:uid="{ADB5F887-A3DE-462F-899E-049688D2F605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end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4F7AB9-AA3A-4ECE-8042-DB4D1E208C4F}" name="PivotTable1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9">
  <location ref="A4:D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3">
    <i>
      <x/>
    </i>
    <i>
      <x v="2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28"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6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6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7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7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7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9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9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9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7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8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8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21E26B-BFA1-4DDB-84D5-0EFBF6A1A851}" name="PivotTable1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4:F15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CC7385-A62B-4004-B9A2-7A3EA74B82BA}" name="PivotTable2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570C2F-C450-4745-AF0D-C4B1D314CBA2}" name="PivotTable4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tabColor rgb="FF7030A0"/>
  </sheetPr>
  <dimension ref="A1:U4115"/>
  <sheetViews>
    <sheetView zoomScale="95" zoomScaleNormal="95" workbookViewId="0">
      <pane xSplit="2" ySplit="2" topLeftCell="O529" activePane="bottomRight" state="frozen"/>
      <selection pane="topRight" activeCell="C1" sqref="C1"/>
      <selection pane="bottomLeft" activeCell="A3" sqref="A3"/>
      <selection pane="bottomRight" activeCell="U2923" sqref="U2923"/>
    </sheetView>
  </sheetViews>
  <sheetFormatPr defaultColWidth="8.85546875" defaultRowHeight="15"/>
  <cols>
    <col min="2" max="2" width="38.42578125" style="9" customWidth="1"/>
    <col min="3" max="3" width="40.42578125" style="3" customWidth="1"/>
    <col min="4" max="4" width="15.5703125" style="5" bestFit="1" customWidth="1"/>
    <col min="5" max="5" width="16.42578125" style="7" customWidth="1"/>
    <col min="6" max="6" width="20.85546875" customWidth="1"/>
    <col min="7" max="7" width="17.85546875" customWidth="1"/>
    <col min="8" max="8" width="19.85546875" customWidth="1"/>
    <col min="9" max="9" width="19.425781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7" max="17" width="41.140625" customWidth="1"/>
    <col min="19" max="20" width="10.85546875" bestFit="1" customWidth="1"/>
  </cols>
  <sheetData>
    <row r="1" spans="1:21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8358</v>
      </c>
      <c r="S1" s="1" t="s">
        <v>8366</v>
      </c>
      <c r="T1" s="1" t="s">
        <v>8365</v>
      </c>
      <c r="U1" s="1" t="s">
        <v>8379</v>
      </c>
    </row>
    <row r="2" spans="1:21" ht="60" hidden="1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s="11" t="s">
        <v>8309</v>
      </c>
      <c r="S2" s="15">
        <f t="shared" ref="S2:S66" si="1">J2/60/60/24+DATE(1970,1,1)</f>
        <v>42177.007071759261</v>
      </c>
      <c r="T2" s="15">
        <f>I2/60/60/24+DATE(1970,1,1)</f>
        <v>42208.125</v>
      </c>
      <c r="U2">
        <f>YEAR(S2)</f>
        <v>2015</v>
      </c>
    </row>
    <row r="3" spans="1:21" ht="30" hidden="1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2">IFERROR(ROUND(E3/L3,2),0)</f>
        <v>185.48</v>
      </c>
      <c r="Q3" s="11" t="s">
        <v>8308</v>
      </c>
      <c r="R3" s="11" t="s">
        <v>8309</v>
      </c>
      <c r="S3" s="15">
        <f t="shared" si="1"/>
        <v>42766.600497685184</v>
      </c>
      <c r="T3" s="15">
        <f t="shared" ref="T3:T66" si="3">I3/60/60/24+DATE(1970,1,1)</f>
        <v>42796.600497685184</v>
      </c>
      <c r="U3">
        <f t="shared" ref="U3:U66" si="4">YEAR(S3)</f>
        <v>2017</v>
      </c>
    </row>
    <row r="4" spans="1:21" ht="45" hidden="1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s="19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2"/>
        <v>15</v>
      </c>
      <c r="Q4" s="11" t="s">
        <v>8308</v>
      </c>
      <c r="R4" s="11" t="s">
        <v>8309</v>
      </c>
      <c r="S4" s="15">
        <f t="shared" si="1"/>
        <v>42405.702349537038</v>
      </c>
      <c r="T4" s="15">
        <f t="shared" si="3"/>
        <v>42415.702349537038</v>
      </c>
      <c r="U4">
        <f t="shared" si="4"/>
        <v>2016</v>
      </c>
    </row>
    <row r="5" spans="1:21" ht="30" hidden="1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2"/>
        <v>69.27</v>
      </c>
      <c r="Q5" s="11" t="s">
        <v>8308</v>
      </c>
      <c r="R5" s="11" t="s">
        <v>8309</v>
      </c>
      <c r="S5" s="15">
        <f t="shared" si="1"/>
        <v>41828.515127314815</v>
      </c>
      <c r="T5" s="15">
        <f t="shared" si="3"/>
        <v>41858.515127314815</v>
      </c>
      <c r="U5">
        <f t="shared" si="4"/>
        <v>2014</v>
      </c>
    </row>
    <row r="6" spans="1:21" ht="60" hidden="1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2"/>
        <v>190.55</v>
      </c>
      <c r="Q6" s="11" t="s">
        <v>8308</v>
      </c>
      <c r="R6" s="11" t="s">
        <v>8309</v>
      </c>
      <c r="S6" s="15">
        <f t="shared" si="1"/>
        <v>42327.834247685183</v>
      </c>
      <c r="T6" s="15">
        <f t="shared" si="3"/>
        <v>42357.834247685183</v>
      </c>
      <c r="U6">
        <f t="shared" si="4"/>
        <v>2015</v>
      </c>
    </row>
    <row r="7" spans="1:21" ht="45" hidden="1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2"/>
        <v>93.4</v>
      </c>
      <c r="Q7" s="11" t="s">
        <v>8308</v>
      </c>
      <c r="R7" s="11" t="s">
        <v>8309</v>
      </c>
      <c r="S7" s="15">
        <f t="shared" si="1"/>
        <v>42563.932951388888</v>
      </c>
      <c r="T7" s="15">
        <f t="shared" si="3"/>
        <v>42580.232638888891</v>
      </c>
      <c r="U7">
        <f t="shared" si="4"/>
        <v>2016</v>
      </c>
    </row>
    <row r="8" spans="1:21" ht="60" hidden="1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2"/>
        <v>146.88</v>
      </c>
      <c r="Q8" s="11" t="s">
        <v>8308</v>
      </c>
      <c r="R8" s="11" t="s">
        <v>8309</v>
      </c>
      <c r="S8" s="15">
        <f t="shared" si="1"/>
        <v>41794.072337962964</v>
      </c>
      <c r="T8" s="15">
        <f t="shared" si="3"/>
        <v>41804.072337962964</v>
      </c>
      <c r="U8">
        <f t="shared" si="4"/>
        <v>2014</v>
      </c>
    </row>
    <row r="9" spans="1:21" ht="60" hidden="1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2"/>
        <v>159.82</v>
      </c>
      <c r="Q9" s="11" t="s">
        <v>8308</v>
      </c>
      <c r="R9" s="11" t="s">
        <v>8309</v>
      </c>
      <c r="S9" s="15">
        <f t="shared" si="1"/>
        <v>42516.047071759262</v>
      </c>
      <c r="T9" s="15">
        <f t="shared" si="3"/>
        <v>42556.047071759262</v>
      </c>
      <c r="U9">
        <f t="shared" si="4"/>
        <v>2016</v>
      </c>
    </row>
    <row r="10" spans="1:21" ht="30" hidden="1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2"/>
        <v>291.79000000000002</v>
      </c>
      <c r="Q10" s="11" t="s">
        <v>8308</v>
      </c>
      <c r="R10" s="11" t="s">
        <v>8309</v>
      </c>
      <c r="S10" s="15">
        <f t="shared" si="1"/>
        <v>42468.94458333333</v>
      </c>
      <c r="T10" s="15">
        <f t="shared" si="3"/>
        <v>42475.875</v>
      </c>
      <c r="U10">
        <f t="shared" si="4"/>
        <v>2016</v>
      </c>
    </row>
    <row r="11" spans="1:21" ht="45" hidden="1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s="19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2"/>
        <v>31.5</v>
      </c>
      <c r="Q11" s="11" t="s">
        <v>8308</v>
      </c>
      <c r="R11" s="11" t="s">
        <v>8309</v>
      </c>
      <c r="S11" s="15">
        <f t="shared" si="1"/>
        <v>42447.103518518517</v>
      </c>
      <c r="T11" s="15">
        <f t="shared" si="3"/>
        <v>42477.103518518517</v>
      </c>
      <c r="U11">
        <f t="shared" si="4"/>
        <v>2016</v>
      </c>
    </row>
    <row r="12" spans="1:21" ht="45" hidden="1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2"/>
        <v>158.68</v>
      </c>
      <c r="Q12" s="11" t="s">
        <v>8308</v>
      </c>
      <c r="R12" s="11" t="s">
        <v>8309</v>
      </c>
      <c r="S12" s="15">
        <f t="shared" si="1"/>
        <v>41780.068043981482</v>
      </c>
      <c r="T12" s="15">
        <f t="shared" si="3"/>
        <v>41815.068043981482</v>
      </c>
      <c r="U12">
        <f t="shared" si="4"/>
        <v>2014</v>
      </c>
    </row>
    <row r="13" spans="1:21" ht="60" hidden="1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2"/>
        <v>80.33</v>
      </c>
      <c r="Q13" s="11" t="s">
        <v>8308</v>
      </c>
      <c r="R13" s="11" t="s">
        <v>8309</v>
      </c>
      <c r="S13" s="15">
        <f t="shared" si="1"/>
        <v>42572.778495370367</v>
      </c>
      <c r="T13" s="15">
        <f t="shared" si="3"/>
        <v>42604.125</v>
      </c>
      <c r="U13">
        <f t="shared" si="4"/>
        <v>2016</v>
      </c>
    </row>
    <row r="14" spans="1:21" ht="60" hidden="1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2"/>
        <v>59.96</v>
      </c>
      <c r="Q14" s="11" t="s">
        <v>8308</v>
      </c>
      <c r="R14" s="11" t="s">
        <v>8309</v>
      </c>
      <c r="S14" s="15">
        <f t="shared" si="1"/>
        <v>41791.713252314818</v>
      </c>
      <c r="T14" s="15">
        <f t="shared" si="3"/>
        <v>41836.125</v>
      </c>
      <c r="U14">
        <f t="shared" si="4"/>
        <v>2014</v>
      </c>
    </row>
    <row r="15" spans="1:21" ht="45" hidden="1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2"/>
        <v>109.78</v>
      </c>
      <c r="Q15" s="11" t="s">
        <v>8308</v>
      </c>
      <c r="R15" s="11" t="s">
        <v>8309</v>
      </c>
      <c r="S15" s="15">
        <f t="shared" si="1"/>
        <v>42508.677187499998</v>
      </c>
      <c r="T15" s="15">
        <f t="shared" si="3"/>
        <v>42544.852083333331</v>
      </c>
      <c r="U15">
        <f t="shared" si="4"/>
        <v>2016</v>
      </c>
    </row>
    <row r="16" spans="1:21" ht="30" hidden="1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2"/>
        <v>147.71</v>
      </c>
      <c r="Q16" s="11" t="s">
        <v>8308</v>
      </c>
      <c r="R16" s="11" t="s">
        <v>8309</v>
      </c>
      <c r="S16" s="15">
        <f t="shared" si="1"/>
        <v>41808.02648148148</v>
      </c>
      <c r="T16" s="15">
        <f t="shared" si="3"/>
        <v>41833.582638888889</v>
      </c>
      <c r="U16">
        <f t="shared" si="4"/>
        <v>2014</v>
      </c>
    </row>
    <row r="17" spans="1:21" ht="45" hidden="1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2"/>
        <v>21.76</v>
      </c>
      <c r="Q17" s="11" t="s">
        <v>8308</v>
      </c>
      <c r="R17" s="11" t="s">
        <v>8309</v>
      </c>
      <c r="S17" s="15">
        <f t="shared" si="1"/>
        <v>42256.391875000001</v>
      </c>
      <c r="T17" s="15">
        <f t="shared" si="3"/>
        <v>42274.843055555553</v>
      </c>
      <c r="U17">
        <f t="shared" si="4"/>
        <v>2015</v>
      </c>
    </row>
    <row r="18" spans="1:21" ht="60" hidden="1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2"/>
        <v>171.84</v>
      </c>
      <c r="Q18" s="11" t="s">
        <v>8308</v>
      </c>
      <c r="R18" s="11" t="s">
        <v>8309</v>
      </c>
      <c r="S18" s="15">
        <f t="shared" si="1"/>
        <v>41760.796423611115</v>
      </c>
      <c r="T18" s="15">
        <f t="shared" si="3"/>
        <v>41806.229166666664</v>
      </c>
      <c r="U18">
        <f t="shared" si="4"/>
        <v>2014</v>
      </c>
    </row>
    <row r="19" spans="1:21" ht="45" hidden="1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2"/>
        <v>41.94</v>
      </c>
      <c r="Q19" s="11" t="s">
        <v>8308</v>
      </c>
      <c r="R19" s="11" t="s">
        <v>8309</v>
      </c>
      <c r="S19" s="15">
        <f t="shared" si="1"/>
        <v>41917.731736111113</v>
      </c>
      <c r="T19" s="15">
        <f t="shared" si="3"/>
        <v>41947.773402777777</v>
      </c>
      <c r="U19">
        <f t="shared" si="4"/>
        <v>2014</v>
      </c>
    </row>
    <row r="20" spans="1:21" ht="45" hidden="1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2"/>
        <v>93.26</v>
      </c>
      <c r="Q20" s="11" t="s">
        <v>8308</v>
      </c>
      <c r="R20" s="11" t="s">
        <v>8309</v>
      </c>
      <c r="S20" s="15">
        <f t="shared" si="1"/>
        <v>41869.542314814818</v>
      </c>
      <c r="T20" s="15">
        <f t="shared" si="3"/>
        <v>41899.542314814818</v>
      </c>
      <c r="U20">
        <f t="shared" si="4"/>
        <v>2014</v>
      </c>
    </row>
    <row r="21" spans="1:21" ht="60" hidden="1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s="19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2"/>
        <v>56.14</v>
      </c>
      <c r="Q21" s="11" t="s">
        <v>8308</v>
      </c>
      <c r="R21" s="11" t="s">
        <v>8309</v>
      </c>
      <c r="S21" s="15">
        <f t="shared" si="1"/>
        <v>42175.816365740742</v>
      </c>
      <c r="T21" s="15">
        <f t="shared" si="3"/>
        <v>42205.816365740742</v>
      </c>
      <c r="U21">
        <f t="shared" si="4"/>
        <v>2015</v>
      </c>
    </row>
    <row r="22" spans="1:21" ht="45" hidden="1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2"/>
        <v>80.16</v>
      </c>
      <c r="Q22" s="11" t="s">
        <v>8308</v>
      </c>
      <c r="R22" s="11" t="s">
        <v>8309</v>
      </c>
      <c r="S22" s="15">
        <f t="shared" si="1"/>
        <v>42200.758240740746</v>
      </c>
      <c r="T22" s="15">
        <f t="shared" si="3"/>
        <v>42260.758240740746</v>
      </c>
      <c r="U22">
        <f t="shared" si="4"/>
        <v>2015</v>
      </c>
    </row>
    <row r="23" spans="1:21" ht="45" hidden="1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2"/>
        <v>199.9</v>
      </c>
      <c r="Q23" s="11" t="s">
        <v>8308</v>
      </c>
      <c r="R23" s="11" t="s">
        <v>8309</v>
      </c>
      <c r="S23" s="15">
        <f t="shared" si="1"/>
        <v>41878.627187500002</v>
      </c>
      <c r="T23" s="15">
        <f t="shared" si="3"/>
        <v>41908.627187500002</v>
      </c>
      <c r="U23">
        <f t="shared" si="4"/>
        <v>2014</v>
      </c>
    </row>
    <row r="24" spans="1:21" ht="30" hidden="1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s="19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2"/>
        <v>51.25</v>
      </c>
      <c r="Q24" s="11" t="s">
        <v>8308</v>
      </c>
      <c r="R24" s="11" t="s">
        <v>8309</v>
      </c>
      <c r="S24" s="15">
        <f t="shared" si="1"/>
        <v>41989.91134259259</v>
      </c>
      <c r="T24" s="15">
        <f t="shared" si="3"/>
        <v>42005.332638888889</v>
      </c>
      <c r="U24">
        <f t="shared" si="4"/>
        <v>2014</v>
      </c>
    </row>
    <row r="25" spans="1:21" ht="45" hidden="1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2"/>
        <v>103.04</v>
      </c>
      <c r="Q25" s="11" t="s">
        <v>8308</v>
      </c>
      <c r="R25" s="11" t="s">
        <v>8309</v>
      </c>
      <c r="S25" s="15">
        <f t="shared" si="1"/>
        <v>42097.778946759259</v>
      </c>
      <c r="T25" s="15">
        <f t="shared" si="3"/>
        <v>42124.638888888891</v>
      </c>
      <c r="U25">
        <f t="shared" si="4"/>
        <v>2015</v>
      </c>
    </row>
    <row r="26" spans="1:21" ht="30" hidden="1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2"/>
        <v>66.349999999999994</v>
      </c>
      <c r="Q26" s="11" t="s">
        <v>8308</v>
      </c>
      <c r="R26" s="11" t="s">
        <v>8309</v>
      </c>
      <c r="S26" s="15">
        <f t="shared" si="1"/>
        <v>42229.820173611108</v>
      </c>
      <c r="T26" s="15">
        <f t="shared" si="3"/>
        <v>42262.818750000006</v>
      </c>
      <c r="U26">
        <f t="shared" si="4"/>
        <v>2015</v>
      </c>
    </row>
    <row r="27" spans="1:21" ht="60" hidden="1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s="19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2"/>
        <v>57.14</v>
      </c>
      <c r="Q27" s="11" t="s">
        <v>8308</v>
      </c>
      <c r="R27" s="11" t="s">
        <v>8309</v>
      </c>
      <c r="S27" s="15">
        <f t="shared" si="1"/>
        <v>42318.025011574078</v>
      </c>
      <c r="T27" s="15">
        <f t="shared" si="3"/>
        <v>42378.025011574078</v>
      </c>
      <c r="U27">
        <f t="shared" si="4"/>
        <v>2015</v>
      </c>
    </row>
    <row r="28" spans="1:21" ht="45" hidden="1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2"/>
        <v>102.11</v>
      </c>
      <c r="Q28" s="11" t="s">
        <v>8308</v>
      </c>
      <c r="R28" s="11" t="s">
        <v>8309</v>
      </c>
      <c r="S28" s="15">
        <f t="shared" si="1"/>
        <v>41828.515555555554</v>
      </c>
      <c r="T28" s="15">
        <f t="shared" si="3"/>
        <v>41868.515555555554</v>
      </c>
      <c r="U28">
        <f t="shared" si="4"/>
        <v>2014</v>
      </c>
    </row>
    <row r="29" spans="1:21" ht="45" hidden="1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2"/>
        <v>148.97</v>
      </c>
      <c r="Q29" s="11" t="s">
        <v>8308</v>
      </c>
      <c r="R29" s="11" t="s">
        <v>8309</v>
      </c>
      <c r="S29" s="15">
        <f t="shared" si="1"/>
        <v>41929.164733796293</v>
      </c>
      <c r="T29" s="15">
        <f t="shared" si="3"/>
        <v>41959.206400462965</v>
      </c>
      <c r="U29">
        <f t="shared" si="4"/>
        <v>2014</v>
      </c>
    </row>
    <row r="30" spans="1:21" ht="30" hidden="1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2"/>
        <v>169.61</v>
      </c>
      <c r="Q30" s="11" t="s">
        <v>8308</v>
      </c>
      <c r="R30" s="11" t="s">
        <v>8309</v>
      </c>
      <c r="S30" s="15">
        <f t="shared" si="1"/>
        <v>42324.96393518518</v>
      </c>
      <c r="T30" s="15">
        <f t="shared" si="3"/>
        <v>42354.96393518518</v>
      </c>
      <c r="U30">
        <f t="shared" si="4"/>
        <v>2015</v>
      </c>
    </row>
    <row r="31" spans="1:21" ht="60" hidden="1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2"/>
        <v>31.62</v>
      </c>
      <c r="Q31" s="11" t="s">
        <v>8308</v>
      </c>
      <c r="R31" s="11" t="s">
        <v>8309</v>
      </c>
      <c r="S31" s="15">
        <f t="shared" si="1"/>
        <v>41812.67324074074</v>
      </c>
      <c r="T31" s="15">
        <f t="shared" si="3"/>
        <v>41842.67324074074</v>
      </c>
      <c r="U31">
        <f t="shared" si="4"/>
        <v>2014</v>
      </c>
    </row>
    <row r="32" spans="1:21" ht="45" hidden="1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2"/>
        <v>76.45</v>
      </c>
      <c r="Q32" s="11" t="s">
        <v>8308</v>
      </c>
      <c r="R32" s="11" t="s">
        <v>8309</v>
      </c>
      <c r="S32" s="15">
        <f t="shared" si="1"/>
        <v>41842.292997685188</v>
      </c>
      <c r="T32" s="15">
        <f t="shared" si="3"/>
        <v>41872.292997685188</v>
      </c>
      <c r="U32">
        <f t="shared" si="4"/>
        <v>2014</v>
      </c>
    </row>
    <row r="33" spans="1:21" ht="45" hidden="1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s="19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2"/>
        <v>13</v>
      </c>
      <c r="Q33" s="11" t="s">
        <v>8308</v>
      </c>
      <c r="R33" s="11" t="s">
        <v>8309</v>
      </c>
      <c r="S33" s="15">
        <f t="shared" si="1"/>
        <v>42376.79206018518</v>
      </c>
      <c r="T33" s="15">
        <f t="shared" si="3"/>
        <v>42394.79206018518</v>
      </c>
      <c r="U33">
        <f t="shared" si="4"/>
        <v>2016</v>
      </c>
    </row>
    <row r="34" spans="1:21" ht="60" hidden="1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2"/>
        <v>320.45</v>
      </c>
      <c r="Q34" s="11" t="s">
        <v>8308</v>
      </c>
      <c r="R34" s="11" t="s">
        <v>8309</v>
      </c>
      <c r="S34" s="15">
        <f t="shared" si="1"/>
        <v>42461.627511574072</v>
      </c>
      <c r="T34" s="15">
        <f t="shared" si="3"/>
        <v>42503.165972222225</v>
      </c>
      <c r="U34">
        <f t="shared" si="4"/>
        <v>2016</v>
      </c>
    </row>
    <row r="35" spans="1:21" ht="60" hidden="1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2"/>
        <v>83.75</v>
      </c>
      <c r="Q35" s="11" t="s">
        <v>8308</v>
      </c>
      <c r="R35" s="11" t="s">
        <v>8309</v>
      </c>
      <c r="S35" s="15">
        <f t="shared" si="1"/>
        <v>42286.660891203705</v>
      </c>
      <c r="T35" s="15">
        <f t="shared" si="3"/>
        <v>42316.702557870376</v>
      </c>
      <c r="U35">
        <f t="shared" si="4"/>
        <v>2015</v>
      </c>
    </row>
    <row r="36" spans="1:21" ht="60" hidden="1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2"/>
        <v>49.88</v>
      </c>
      <c r="Q36" s="11" t="s">
        <v>8308</v>
      </c>
      <c r="R36" s="11" t="s">
        <v>8309</v>
      </c>
      <c r="S36" s="15">
        <f t="shared" si="1"/>
        <v>41841.321770833332</v>
      </c>
      <c r="T36" s="15">
        <f t="shared" si="3"/>
        <v>41856.321770833332</v>
      </c>
      <c r="U36">
        <f t="shared" si="4"/>
        <v>2014</v>
      </c>
    </row>
    <row r="37" spans="1:21" ht="45" hidden="1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2"/>
        <v>59.46</v>
      </c>
      <c r="Q37" s="11" t="s">
        <v>8308</v>
      </c>
      <c r="R37" s="11" t="s">
        <v>8309</v>
      </c>
      <c r="S37" s="15">
        <f t="shared" si="1"/>
        <v>42098.291828703703</v>
      </c>
      <c r="T37" s="15">
        <f t="shared" si="3"/>
        <v>42122</v>
      </c>
      <c r="U37">
        <f t="shared" si="4"/>
        <v>2015</v>
      </c>
    </row>
    <row r="38" spans="1:21" ht="30" hidden="1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2"/>
        <v>193.84</v>
      </c>
      <c r="Q38" s="11" t="s">
        <v>8308</v>
      </c>
      <c r="R38" s="11" t="s">
        <v>8309</v>
      </c>
      <c r="S38" s="15">
        <f t="shared" si="1"/>
        <v>42068.307002314818</v>
      </c>
      <c r="T38" s="15">
        <f t="shared" si="3"/>
        <v>42098.265335648146</v>
      </c>
      <c r="U38">
        <f t="shared" si="4"/>
        <v>2015</v>
      </c>
    </row>
    <row r="39" spans="1:21" ht="60" hidden="1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2"/>
        <v>159.51</v>
      </c>
      <c r="Q39" s="11" t="s">
        <v>8308</v>
      </c>
      <c r="R39" s="11" t="s">
        <v>8309</v>
      </c>
      <c r="S39" s="15">
        <f t="shared" si="1"/>
        <v>42032.693043981482</v>
      </c>
      <c r="T39" s="15">
        <f t="shared" si="3"/>
        <v>42062.693043981482</v>
      </c>
      <c r="U39">
        <f t="shared" si="4"/>
        <v>2015</v>
      </c>
    </row>
    <row r="40" spans="1:21" ht="45" hidden="1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2"/>
        <v>41.68</v>
      </c>
      <c r="Q40" s="11" t="s">
        <v>8308</v>
      </c>
      <c r="R40" s="11" t="s">
        <v>8309</v>
      </c>
      <c r="S40" s="15">
        <f t="shared" si="1"/>
        <v>41375.057222222218</v>
      </c>
      <c r="T40" s="15">
        <f t="shared" si="3"/>
        <v>41405.057222222218</v>
      </c>
      <c r="U40">
        <f t="shared" si="4"/>
        <v>2013</v>
      </c>
    </row>
    <row r="41" spans="1:21" ht="60" hidden="1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2"/>
        <v>150.9</v>
      </c>
      <c r="Q41" s="11" t="s">
        <v>8308</v>
      </c>
      <c r="R41" s="11" t="s">
        <v>8309</v>
      </c>
      <c r="S41" s="15">
        <f t="shared" si="1"/>
        <v>41754.047083333331</v>
      </c>
      <c r="T41" s="15">
        <f t="shared" si="3"/>
        <v>41784.957638888889</v>
      </c>
      <c r="U41">
        <f t="shared" si="4"/>
        <v>2014</v>
      </c>
    </row>
    <row r="42" spans="1:21" ht="60" hidden="1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2"/>
        <v>126.69</v>
      </c>
      <c r="Q42" s="11" t="s">
        <v>8308</v>
      </c>
      <c r="R42" s="11" t="s">
        <v>8309</v>
      </c>
      <c r="S42" s="15">
        <f t="shared" si="1"/>
        <v>41789.21398148148</v>
      </c>
      <c r="T42" s="15">
        <f t="shared" si="3"/>
        <v>41809.166666666664</v>
      </c>
      <c r="U42">
        <f t="shared" si="4"/>
        <v>2014</v>
      </c>
    </row>
    <row r="43" spans="1:21" ht="60" hidden="1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2"/>
        <v>105.26</v>
      </c>
      <c r="Q43" s="11" t="s">
        <v>8308</v>
      </c>
      <c r="R43" s="11" t="s">
        <v>8309</v>
      </c>
      <c r="S43" s="15">
        <f t="shared" si="1"/>
        <v>41887.568912037037</v>
      </c>
      <c r="T43" s="15">
        <f t="shared" si="3"/>
        <v>41917.568912037037</v>
      </c>
      <c r="U43">
        <f t="shared" si="4"/>
        <v>2014</v>
      </c>
    </row>
    <row r="44" spans="1:21" ht="60" hidden="1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2"/>
        <v>117.51</v>
      </c>
      <c r="Q44" s="11" t="s">
        <v>8308</v>
      </c>
      <c r="R44" s="11" t="s">
        <v>8309</v>
      </c>
      <c r="S44" s="15">
        <f t="shared" si="1"/>
        <v>41971.639189814814</v>
      </c>
      <c r="T44" s="15">
        <f t="shared" si="3"/>
        <v>42001.639189814814</v>
      </c>
      <c r="U44">
        <f t="shared" si="4"/>
        <v>2014</v>
      </c>
    </row>
    <row r="45" spans="1:21" ht="60" hidden="1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2"/>
        <v>117.36</v>
      </c>
      <c r="Q45" s="11" t="s">
        <v>8308</v>
      </c>
      <c r="R45" s="11" t="s">
        <v>8309</v>
      </c>
      <c r="S45" s="15">
        <f t="shared" si="1"/>
        <v>41802.790347222224</v>
      </c>
      <c r="T45" s="15">
        <f t="shared" si="3"/>
        <v>41833</v>
      </c>
      <c r="U45">
        <f t="shared" si="4"/>
        <v>2014</v>
      </c>
    </row>
    <row r="46" spans="1:21" ht="60" hidden="1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2"/>
        <v>133.33000000000001</v>
      </c>
      <c r="Q46" s="11" t="s">
        <v>8308</v>
      </c>
      <c r="R46" s="11" t="s">
        <v>8309</v>
      </c>
      <c r="S46" s="15">
        <f t="shared" si="1"/>
        <v>41874.098807870374</v>
      </c>
      <c r="T46" s="15">
        <f t="shared" si="3"/>
        <v>41919.098807870374</v>
      </c>
      <c r="U46">
        <f t="shared" si="4"/>
        <v>2014</v>
      </c>
    </row>
    <row r="47" spans="1:21" ht="45" hidden="1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2"/>
        <v>98.36</v>
      </c>
      <c r="Q47" s="11" t="s">
        <v>8308</v>
      </c>
      <c r="R47" s="11" t="s">
        <v>8309</v>
      </c>
      <c r="S47" s="15">
        <f t="shared" si="1"/>
        <v>42457.623923611114</v>
      </c>
      <c r="T47" s="15">
        <f t="shared" si="3"/>
        <v>42487.623923611114</v>
      </c>
      <c r="U47">
        <f t="shared" si="4"/>
        <v>2016</v>
      </c>
    </row>
    <row r="48" spans="1:21" ht="45" hidden="1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2"/>
        <v>194.44</v>
      </c>
      <c r="Q48" s="11" t="s">
        <v>8308</v>
      </c>
      <c r="R48" s="11" t="s">
        <v>8309</v>
      </c>
      <c r="S48" s="15">
        <f t="shared" si="1"/>
        <v>42323.964976851858</v>
      </c>
      <c r="T48" s="15">
        <f t="shared" si="3"/>
        <v>42353.964976851858</v>
      </c>
      <c r="U48">
        <f t="shared" si="4"/>
        <v>2015</v>
      </c>
    </row>
    <row r="49" spans="1:21" ht="60" hidden="1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2"/>
        <v>76.87</v>
      </c>
      <c r="Q49" s="11" t="s">
        <v>8308</v>
      </c>
      <c r="R49" s="11" t="s">
        <v>8309</v>
      </c>
      <c r="S49" s="15">
        <f t="shared" si="1"/>
        <v>41932.819525462961</v>
      </c>
      <c r="T49" s="15">
        <f t="shared" si="3"/>
        <v>41992.861192129625</v>
      </c>
      <c r="U49">
        <f t="shared" si="4"/>
        <v>2014</v>
      </c>
    </row>
    <row r="50" spans="1:21" ht="60" hidden="1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2"/>
        <v>56.82</v>
      </c>
      <c r="Q50" s="11" t="s">
        <v>8308</v>
      </c>
      <c r="R50" s="11" t="s">
        <v>8309</v>
      </c>
      <c r="S50" s="15">
        <f t="shared" si="1"/>
        <v>42033.516898148147</v>
      </c>
      <c r="T50" s="15">
        <f t="shared" si="3"/>
        <v>42064.5</v>
      </c>
      <c r="U50">
        <f t="shared" si="4"/>
        <v>2015</v>
      </c>
    </row>
    <row r="51" spans="1:21" ht="30" hidden="1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2"/>
        <v>137.93</v>
      </c>
      <c r="Q51" s="11" t="s">
        <v>8308</v>
      </c>
      <c r="R51" s="11" t="s">
        <v>8309</v>
      </c>
      <c r="S51" s="15">
        <f t="shared" si="1"/>
        <v>42271.176446759258</v>
      </c>
      <c r="T51" s="15">
        <f t="shared" si="3"/>
        <v>42301.176446759258</v>
      </c>
      <c r="U51">
        <f t="shared" si="4"/>
        <v>2015</v>
      </c>
    </row>
    <row r="52" spans="1:21" ht="45" hidden="1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s="19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2"/>
        <v>27.27</v>
      </c>
      <c r="Q52" s="11" t="s">
        <v>8308</v>
      </c>
      <c r="R52" s="11" t="s">
        <v>8309</v>
      </c>
      <c r="S52" s="15">
        <f t="shared" si="1"/>
        <v>41995.752986111111</v>
      </c>
      <c r="T52" s="15">
        <f t="shared" si="3"/>
        <v>42034.708333333328</v>
      </c>
      <c r="U52">
        <f t="shared" si="4"/>
        <v>2014</v>
      </c>
    </row>
    <row r="53" spans="1:21" ht="60" hidden="1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2"/>
        <v>118.34</v>
      </c>
      <c r="Q53" s="11" t="s">
        <v>8308</v>
      </c>
      <c r="R53" s="11" t="s">
        <v>8309</v>
      </c>
      <c r="S53" s="15">
        <f t="shared" si="1"/>
        <v>42196.928668981483</v>
      </c>
      <c r="T53" s="15">
        <f t="shared" si="3"/>
        <v>42226.928668981483</v>
      </c>
      <c r="U53">
        <f t="shared" si="4"/>
        <v>2015</v>
      </c>
    </row>
    <row r="54" spans="1:21" ht="45" hidden="1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2"/>
        <v>223.48</v>
      </c>
      <c r="Q54" s="11" t="s">
        <v>8308</v>
      </c>
      <c r="R54" s="11" t="s">
        <v>8309</v>
      </c>
      <c r="S54" s="15">
        <f t="shared" si="1"/>
        <v>41807.701921296299</v>
      </c>
      <c r="T54" s="15">
        <f t="shared" si="3"/>
        <v>41837.701921296299</v>
      </c>
      <c r="U54">
        <f t="shared" si="4"/>
        <v>2014</v>
      </c>
    </row>
    <row r="55" spans="1:21" ht="30" hidden="1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2"/>
        <v>28.11</v>
      </c>
      <c r="Q55" s="11" t="s">
        <v>8308</v>
      </c>
      <c r="R55" s="11" t="s">
        <v>8309</v>
      </c>
      <c r="S55" s="15">
        <f t="shared" si="1"/>
        <v>41719.549131944441</v>
      </c>
      <c r="T55" s="15">
        <f t="shared" si="3"/>
        <v>41733.916666666664</v>
      </c>
      <c r="U55">
        <f t="shared" si="4"/>
        <v>2014</v>
      </c>
    </row>
    <row r="56" spans="1:21" ht="60" hidden="1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2"/>
        <v>194.23</v>
      </c>
      <c r="Q56" s="11" t="s">
        <v>8308</v>
      </c>
      <c r="R56" s="11" t="s">
        <v>8309</v>
      </c>
      <c r="S56" s="15">
        <f t="shared" si="1"/>
        <v>42333.713206018518</v>
      </c>
      <c r="T56" s="15">
        <f t="shared" si="3"/>
        <v>42363.713206018518</v>
      </c>
      <c r="U56">
        <f t="shared" si="4"/>
        <v>2015</v>
      </c>
    </row>
    <row r="57" spans="1:21" ht="45" hidden="1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2"/>
        <v>128.94999999999999</v>
      </c>
      <c r="Q57" s="11" t="s">
        <v>8308</v>
      </c>
      <c r="R57" s="11" t="s">
        <v>8309</v>
      </c>
      <c r="S57" s="15">
        <f t="shared" si="1"/>
        <v>42496.968935185185</v>
      </c>
      <c r="T57" s="15">
        <f t="shared" si="3"/>
        <v>42517.968935185185</v>
      </c>
      <c r="U57">
        <f t="shared" si="4"/>
        <v>2016</v>
      </c>
    </row>
    <row r="58" spans="1:21" ht="45" hidden="1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2"/>
        <v>49.32</v>
      </c>
      <c r="Q58" s="11" t="s">
        <v>8308</v>
      </c>
      <c r="R58" s="11" t="s">
        <v>8309</v>
      </c>
      <c r="S58" s="15">
        <f t="shared" si="1"/>
        <v>42149.548888888887</v>
      </c>
      <c r="T58" s="15">
        <f t="shared" si="3"/>
        <v>42163.666666666672</v>
      </c>
      <c r="U58">
        <f t="shared" si="4"/>
        <v>2015</v>
      </c>
    </row>
    <row r="59" spans="1:21" ht="60" hidden="1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2"/>
        <v>221.52</v>
      </c>
      <c r="Q59" s="11" t="s">
        <v>8308</v>
      </c>
      <c r="R59" s="11" t="s">
        <v>8309</v>
      </c>
      <c r="S59" s="15">
        <f t="shared" si="1"/>
        <v>42089.83289351852</v>
      </c>
      <c r="T59" s="15">
        <f t="shared" si="3"/>
        <v>42119.83289351852</v>
      </c>
      <c r="U59">
        <f t="shared" si="4"/>
        <v>2015</v>
      </c>
    </row>
    <row r="60" spans="1:21" ht="45" hidden="1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2"/>
        <v>137.21</v>
      </c>
      <c r="Q60" s="11" t="s">
        <v>8308</v>
      </c>
      <c r="R60" s="11" t="s">
        <v>8309</v>
      </c>
      <c r="S60" s="15">
        <f t="shared" si="1"/>
        <v>41932.745046296295</v>
      </c>
      <c r="T60" s="15">
        <f t="shared" si="3"/>
        <v>41962.786712962959</v>
      </c>
      <c r="U60">
        <f t="shared" si="4"/>
        <v>2014</v>
      </c>
    </row>
    <row r="61" spans="1:21" ht="60" hidden="1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2"/>
        <v>606.82000000000005</v>
      </c>
      <c r="Q61" s="11" t="s">
        <v>8308</v>
      </c>
      <c r="R61" s="11" t="s">
        <v>8309</v>
      </c>
      <c r="S61" s="15">
        <f t="shared" si="1"/>
        <v>42230.23583333334</v>
      </c>
      <c r="T61" s="15">
        <f t="shared" si="3"/>
        <v>42261.875</v>
      </c>
      <c r="U61">
        <f t="shared" si="4"/>
        <v>2015</v>
      </c>
    </row>
    <row r="62" spans="1:21" ht="45" hidden="1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2"/>
        <v>43.04</v>
      </c>
      <c r="Q62" s="11" t="s">
        <v>8308</v>
      </c>
      <c r="R62" s="11" t="s">
        <v>8310</v>
      </c>
      <c r="S62" s="15">
        <f t="shared" si="1"/>
        <v>41701.901817129627</v>
      </c>
      <c r="T62" s="15">
        <f t="shared" si="3"/>
        <v>41721</v>
      </c>
      <c r="U62">
        <f t="shared" si="4"/>
        <v>2014</v>
      </c>
    </row>
    <row r="63" spans="1:21" ht="60" hidden="1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2"/>
        <v>322.39</v>
      </c>
      <c r="Q63" s="11" t="s">
        <v>8308</v>
      </c>
      <c r="R63" s="11" t="s">
        <v>8310</v>
      </c>
      <c r="S63" s="15">
        <f t="shared" si="1"/>
        <v>41409.814317129632</v>
      </c>
      <c r="T63" s="15">
        <f t="shared" si="3"/>
        <v>41431.814317129632</v>
      </c>
      <c r="U63">
        <f t="shared" si="4"/>
        <v>2013</v>
      </c>
    </row>
    <row r="64" spans="1:21" ht="60" hidden="1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2"/>
        <v>96.71</v>
      </c>
      <c r="Q64" s="11" t="s">
        <v>8308</v>
      </c>
      <c r="R64" s="11" t="s">
        <v>8310</v>
      </c>
      <c r="S64" s="15">
        <f t="shared" si="1"/>
        <v>41311.799513888887</v>
      </c>
      <c r="T64" s="15">
        <f t="shared" si="3"/>
        <v>41336.799513888887</v>
      </c>
      <c r="U64">
        <f t="shared" si="4"/>
        <v>2013</v>
      </c>
    </row>
    <row r="65" spans="1:21" ht="45" hidden="1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2"/>
        <v>35.47</v>
      </c>
      <c r="Q65" s="11" t="s">
        <v>8308</v>
      </c>
      <c r="R65" s="11" t="s">
        <v>8310</v>
      </c>
      <c r="S65" s="15">
        <f t="shared" si="1"/>
        <v>41612.912187499998</v>
      </c>
      <c r="T65" s="15">
        <f t="shared" si="3"/>
        <v>41636.207638888889</v>
      </c>
      <c r="U65">
        <f t="shared" si="4"/>
        <v>2013</v>
      </c>
    </row>
    <row r="66" spans="1:21" ht="60" hidden="1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2"/>
        <v>86.67</v>
      </c>
      <c r="Q66" s="11" t="s">
        <v>8308</v>
      </c>
      <c r="R66" s="11" t="s">
        <v>8310</v>
      </c>
      <c r="S66" s="15">
        <f t="shared" si="1"/>
        <v>41433.01829861111</v>
      </c>
      <c r="T66" s="15">
        <f t="shared" si="3"/>
        <v>41463.01829861111</v>
      </c>
      <c r="U66">
        <f t="shared" si="4"/>
        <v>2013</v>
      </c>
    </row>
    <row r="67" spans="1:21" ht="45" hidden="1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1" t="s">
        <v>8308</v>
      </c>
      <c r="R67" s="11" t="s">
        <v>8310</v>
      </c>
      <c r="S67" s="15">
        <f t="shared" ref="S67:S130" si="7">J67/60/60/24+DATE(1970,1,1)</f>
        <v>41835.821226851855</v>
      </c>
      <c r="T67" s="15">
        <f t="shared" ref="T67:T130" si="8">I67/60/60/24+DATE(1970,1,1)</f>
        <v>41862.249305555553</v>
      </c>
      <c r="U67">
        <f t="shared" ref="U67:U130" si="9">YEAR(S67)</f>
        <v>2014</v>
      </c>
    </row>
    <row r="68" spans="1:21" ht="30" hidden="1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s="11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5" hidden="1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s="11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0" hidden="1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s="19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s="11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60" hidden="1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s="1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60" hidden="1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s="19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s="11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5" hidden="1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s="11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60" hidden="1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s="11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60" hidden="1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s="19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s="11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60" hidden="1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s="19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s="11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5" hidden="1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s="11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60" hidden="1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s="19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s="11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5" hidden="1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s="1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s="11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105" hidden="1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s="19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s="11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5" hidden="1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s="1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5" hidden="1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s="11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60" hidden="1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s="19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s="11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60" hidden="1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s="11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60" hidden="1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s="19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s="11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5" hidden="1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s="19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s="11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60" hidden="1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s="11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75" hidden="1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s="11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5" hidden="1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s="11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60" hidden="1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s="11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5" hidden="1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s="1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0" hidden="1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s="19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s="11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5" hidden="1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s="11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60" hidden="1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s="11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60" hidden="1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s="11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5" hidden="1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s="19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s="11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60" hidden="1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s="19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s="11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60" hidden="1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s="11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5" hidden="1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s="1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s="11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5" hidden="1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s="11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45" hidden="1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s="1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60" hidden="1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s="11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60" hidden="1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s="11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60" hidden="1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s="11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5" hidden="1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s="11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0" hidden="1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s="19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s="11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5" hidden="1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s="11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idden="1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s="11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60" hidden="1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s="11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5" hidden="1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s="11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5" hidden="1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s="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5" hidden="1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s="11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5" hidden="1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s="11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60" hidden="1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s="11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0" hidden="1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s="11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60" hidden="1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s="11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30" hidden="1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s="19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s="11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60" hidden="1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s="11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60" hidden="1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s="11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45" hidden="1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s="11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60" hidden="1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s="1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60" hidden="1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s="11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60" hidden="1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s="11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45" hidden="1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s="11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60" hidden="1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s="11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5" hidden="1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s="11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60" hidden="1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s="11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60" hidden="1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s="11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60" hidden="1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s="11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0" hidden="1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1" t="s">
        <v>8308</v>
      </c>
      <c r="R130" s="11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60" hidden="1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1" t="s">
        <v>8308</v>
      </c>
      <c r="R131" s="11" t="s">
        <v>8311</v>
      </c>
      <c r="S131" s="15">
        <f t="shared" ref="S131:S194" si="12">J131/60/60/24+DATE(1970,1,1)</f>
        <v>41882.937303240738</v>
      </c>
      <c r="T131" s="15">
        <f t="shared" ref="T131:T194" si="13">I131/60/60/24+DATE(1970,1,1)</f>
        <v>41942.937303240738</v>
      </c>
      <c r="U131">
        <f t="shared" ref="U131:U194" si="14">YEAR(S131)</f>
        <v>2014</v>
      </c>
    </row>
    <row r="132" spans="1:21" ht="60" hidden="1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s="11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idden="1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s="11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60" hidden="1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s="11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45" hidden="1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s="11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0" hidden="1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s="11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5" hidden="1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s="11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60" hidden="1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s="11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60" hidden="1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s="11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60" hidden="1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s="11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5" hidden="1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s="1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60" hidden="1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s="11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5" hidden="1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s="11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60" hidden="1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s="11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60" hidden="1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s="11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5" hidden="1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s="11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60" hidden="1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s="11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60" hidden="1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s="11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0" hidden="1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s="11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60" hidden="1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s="11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60" hidden="1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s="1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5" hidden="1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s="11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60" hidden="1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s="11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0" hidden="1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s="11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5" hidden="1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s="11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5" hidden="1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s="11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0" hidden="1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s="11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60" hidden="1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s="11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5" hidden="1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s="11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60" hidden="1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s="11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60" hidden="1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s="1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60" hidden="1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s="11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5" hidden="1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s="11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5" hidden="1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s="11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0" hidden="1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s="11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60" hidden="1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s="11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0" hidden="1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s="11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5" hidden="1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s="11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5" hidden="1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s="11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60" hidden="1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s="11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60" hidden="1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s="1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60" hidden="1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s="11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5" hidden="1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s="11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5" hidden="1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s="11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5" hidden="1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s="11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60" hidden="1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s="11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60" hidden="1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s="11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60" hidden="1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s="11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0" hidden="1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s="11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45" hidden="1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s="11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0" hidden="1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s="1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5" hidden="1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s="11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60" hidden="1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s="11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60" hidden="1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s="11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idden="1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s="11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60" hidden="1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s="11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idden="1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s="11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60" hidden="1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s="11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5" hidden="1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s="11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60" hidden="1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s="11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60" hidden="1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s="1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idden="1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s="11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5" hidden="1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s="11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60" hidden="1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1" t="s">
        <v>8308</v>
      </c>
      <c r="R194" s="11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60" hidden="1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1" t="s">
        <v>8308</v>
      </c>
      <c r="R195" s="11" t="s">
        <v>8312</v>
      </c>
      <c r="S195" s="15">
        <f t="shared" ref="S195:S258" si="17">J195/60/60/24+DATE(1970,1,1)</f>
        <v>41911.934791666667</v>
      </c>
      <c r="T195" s="15">
        <f t="shared" ref="T195:T258" si="18">I195/60/60/24+DATE(1970,1,1)</f>
        <v>41971.976458333331</v>
      </c>
      <c r="U195">
        <f t="shared" ref="U195:U258" si="19">YEAR(S195)</f>
        <v>2014</v>
      </c>
    </row>
    <row r="196" spans="1:21" ht="45" hidden="1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s="11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5" hidden="1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s="11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5" hidden="1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s="11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60" hidden="1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s="11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60" hidden="1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s="11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60" hidden="1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s="1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45" hidden="1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s="11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60" hidden="1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s="11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idden="1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s="11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60" hidden="1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s="11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60" hidden="1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s="11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5" hidden="1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s="11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5" hidden="1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s="11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5" hidden="1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s="11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60" hidden="1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s="11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60" hidden="1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s="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60" hidden="1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s="11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60" hidden="1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s="11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45" hidden="1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s="11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5" hidden="1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s="11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60" hidden="1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s="11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60" hidden="1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s="11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60" hidden="1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s="11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idden="1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s="11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60" hidden="1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s="11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45" hidden="1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s="1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5" hidden="1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s="11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30" hidden="1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s="11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60" hidden="1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s="11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60" hidden="1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s="11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60" hidden="1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s="11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5" hidden="1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s="11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5" hidden="1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s="11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5" hidden="1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s="11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0" hidden="1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s="11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60" hidden="1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s="1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60" hidden="1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s="11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5" hidden="1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s="11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60" hidden="1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s="11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5" hidden="1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s="11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60" hidden="1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s="11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5" hidden="1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s="11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60" hidden="1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s="11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30" hidden="1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s="11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60" hidden="1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s="11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5" hidden="1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s="1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60" hidden="1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s="11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60" hidden="1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s="11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5" hidden="1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s="11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5" hidden="1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s="11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60" hidden="1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s="11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5" hidden="1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s="11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5" hidden="1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s="11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0" hidden="1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s="11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60" hidden="1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s="19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s="11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60" hidden="1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s="1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60" hidden="1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s="11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5" hidden="1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s="11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5" hidden="1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s="11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60" hidden="1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s="11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5" hidden="1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s="11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0" hidden="1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s="11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60" hidden="1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1" t="s">
        <v>8308</v>
      </c>
      <c r="R258" s="11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60" hidden="1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1" t="s">
        <v>8308</v>
      </c>
      <c r="R259" s="11" t="s">
        <v>8313</v>
      </c>
      <c r="S259" s="15">
        <f t="shared" ref="S259:S322" si="22">J259/60/60/24+DATE(1970,1,1)</f>
        <v>42479.626875000002</v>
      </c>
      <c r="T259" s="15">
        <f t="shared" ref="T259:T322" si="23">I259/60/60/24+DATE(1970,1,1)</f>
        <v>42509.626875000002</v>
      </c>
      <c r="U259">
        <f t="shared" ref="U259:U322" si="24">YEAR(S259)</f>
        <v>2016</v>
      </c>
    </row>
    <row r="260" spans="1:21" ht="60" hidden="1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s="11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60" hidden="1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s="19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s="1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5" hidden="1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s="11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45" hidden="1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s="11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0" hidden="1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s="11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0" hidden="1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s="11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0" hidden="1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s="11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0" hidden="1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s="11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60" hidden="1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s="11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5" hidden="1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s="11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60" hidden="1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s="11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60" hidden="1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s="19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s="1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5" hidden="1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s="11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60" hidden="1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s="11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60" hidden="1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s="11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60" hidden="1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s="11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60" hidden="1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s="11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5" hidden="1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s="11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60" hidden="1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s="11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60" hidden="1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s="1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s="11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45" hidden="1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s="11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60" hidden="1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s="1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60" hidden="1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s="19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s="11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60" hidden="1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s="11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5" hidden="1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s="11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0" hidden="1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s="11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60" hidden="1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s="11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5" hidden="1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s="11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60" hidden="1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s="11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0" hidden="1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s="11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60" hidden="1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s="19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s="11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60" hidden="1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s="1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45" hidden="1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s="11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5" hidden="1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s="11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60" hidden="1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s="19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s="11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60" hidden="1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s="11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90" hidden="1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s="11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60" hidden="1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s="19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s="11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5" hidden="1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s="11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60" hidden="1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s="11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0" hidden="1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s="19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s="11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60" hidden="1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s="1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60" hidden="1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s="11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5" hidden="1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s="11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0" hidden="1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s="11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5" hidden="1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s="11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0" hidden="1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s="11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5" hidden="1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s="11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0" hidden="1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s="11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idden="1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s="11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60" hidden="1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s="11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60" hidden="1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s="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5" hidden="1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s="11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5" hidden="1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s="11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60" hidden="1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s="11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60" hidden="1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s="11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60" hidden="1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s="11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5" hidden="1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s="11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45" hidden="1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s="11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5" hidden="1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s="11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5" hidden="1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s="11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0" hidden="1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s="1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60" hidden="1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1" t="s">
        <v>8308</v>
      </c>
      <c r="R322" s="11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5" hidden="1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1" t="s">
        <v>8308</v>
      </c>
      <c r="R323" s="11" t="s">
        <v>8313</v>
      </c>
      <c r="S323" s="15">
        <f t="shared" ref="S323:S386" si="27">J323/60/60/24+DATE(1970,1,1)</f>
        <v>42647.446597222224</v>
      </c>
      <c r="T323" s="15">
        <f t="shared" ref="T323:T386" si="28">I323/60/60/24+DATE(1970,1,1)</f>
        <v>42682.488263888896</v>
      </c>
      <c r="U323">
        <f t="shared" ref="U323:U386" si="29">YEAR(S323)</f>
        <v>2016</v>
      </c>
    </row>
    <row r="324" spans="1:21" ht="45" hidden="1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s="11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60" hidden="1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s="11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5" hidden="1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s="11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5" hidden="1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s="19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s="11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5" hidden="1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s="19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s="11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60" hidden="1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s="11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5" hidden="1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s="19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s="11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5" hidden="1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s="1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60" hidden="1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s="11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5" hidden="1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s="11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60" hidden="1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s="19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s="11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60" hidden="1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s="11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60" hidden="1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s="11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60" hidden="1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s="11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5" hidden="1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s="11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60" hidden="1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s="11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60" hidden="1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s="11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5" hidden="1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s="1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5" hidden="1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s="11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60" hidden="1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s="11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0" hidden="1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s="19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s="11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60" hidden="1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s="11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60" hidden="1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s="11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5" hidden="1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s="11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60" hidden="1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s="11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60" hidden="1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s="11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60" hidden="1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s="11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5" hidden="1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s="1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5" hidden="1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s="11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60" hidden="1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s="11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60" hidden="1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s="11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60" hidden="1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s="19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s="11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60" hidden="1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s="11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5" hidden="1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s="11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5" hidden="1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s="11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60" hidden="1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s="11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5" hidden="1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s="19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s="11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5" hidden="1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s="1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60" hidden="1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s="11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60" hidden="1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s="11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60" hidden="1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s="11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60" hidden="1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s="11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60" hidden="1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s="11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5" hidden="1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s="11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5" hidden="1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s="11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60" hidden="1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s="11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60" hidden="1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s="11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60" hidden="1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s="1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60" hidden="1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s="11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60" hidden="1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s="19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s="11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0" hidden="1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s="19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s="11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5" hidden="1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s="11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60" hidden="1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s="11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60" hidden="1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s="19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s="11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60" hidden="1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s="11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5" hidden="1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s="11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60" hidden="1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s="11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60" hidden="1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s="1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60" hidden="1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s="11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5" hidden="1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s="11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60" hidden="1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s="19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s="11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60" hidden="1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s="19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s="11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60" hidden="1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1" t="s">
        <v>8308</v>
      </c>
      <c r="R386" s="11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60" hidden="1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1" t="s">
        <v>8308</v>
      </c>
      <c r="R387" s="11" t="s">
        <v>8313</v>
      </c>
      <c r="S387" s="15">
        <f t="shared" ref="S387:S450" si="32">J387/60/60/24+DATE(1970,1,1)</f>
        <v>41934.584502314814</v>
      </c>
      <c r="T387" s="15">
        <f t="shared" ref="T387:T450" si="33">I387/60/60/24+DATE(1970,1,1)</f>
        <v>41964.626168981486</v>
      </c>
      <c r="U387">
        <f t="shared" ref="U387:U450" si="34">YEAR(S387)</f>
        <v>2014</v>
      </c>
    </row>
    <row r="388" spans="1:21" ht="60" hidden="1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s="19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s="11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60" hidden="1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s="11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5" hidden="1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s="11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60" hidden="1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s="19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s="1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5" hidden="1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s="11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5" hidden="1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s="11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60" hidden="1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s="11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5" hidden="1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s="19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s="11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60" hidden="1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s="11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5" hidden="1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s="11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5" hidden="1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s="11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0" hidden="1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s="11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5" hidden="1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s="11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60" hidden="1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s="1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5" hidden="1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s="11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60" hidden="1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s="19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s="11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60" hidden="1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s="11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5" hidden="1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s="11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5" hidden="1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s="11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45" hidden="1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s="11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60" hidden="1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s="11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5" hidden="1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s="11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5" hidden="1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s="11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5" hidden="1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s="19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s="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5" hidden="1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s="11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60" hidden="1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s="11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60" hidden="1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s="11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5" hidden="1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s="11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60" hidden="1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s="11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0" hidden="1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s="11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5" hidden="1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s="11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60" hidden="1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s="11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60" hidden="1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s="11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5" hidden="1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s="1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60" hidden="1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s="11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60" hidden="1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s="11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60" hidden="1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s="11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5" hidden="1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s="11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5" hidden="1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s="11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60" hidden="1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s="11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60" hidden="1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s="11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60" hidden="1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s="11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0" hidden="1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s="11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0" hidden="1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s="1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5" hidden="1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s="11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5" hidden="1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s="11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60" hidden="1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s="11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0" hidden="1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s="11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60" hidden="1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s="11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60" hidden="1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s="11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5" hidden="1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s="11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5" hidden="1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s="11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5" hidden="1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s="11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60" hidden="1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s="1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5" hidden="1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s="11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60" hidden="1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s="11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idden="1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s="11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5" hidden="1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s="11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5" hidden="1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s="11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5" hidden="1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s="11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60" hidden="1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s="11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60" hidden="1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s="11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60" hidden="1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1" t="s">
        <v>8308</v>
      </c>
      <c r="R450" s="11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60" hidden="1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1" t="s">
        <v>8308</v>
      </c>
      <c r="R451" s="11" t="s">
        <v>8314</v>
      </c>
      <c r="S451" s="15">
        <f t="shared" ref="S451:S514" si="37">J451/60/60/24+DATE(1970,1,1)</f>
        <v>41534.568113425928</v>
      </c>
      <c r="T451" s="15">
        <f t="shared" ref="T451:T514" si="38">I451/60/60/24+DATE(1970,1,1)</f>
        <v>41564.568113425928</v>
      </c>
      <c r="U451">
        <f t="shared" ref="U451:U514" si="39">YEAR(S451)</f>
        <v>2013</v>
      </c>
    </row>
    <row r="452" spans="1:21" ht="60" hidden="1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s="11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60" hidden="1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s="11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45" hidden="1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s="11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60" hidden="1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s="11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5" hidden="1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s="11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60" hidden="1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s="11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60" hidden="1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s="11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60" hidden="1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s="11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5" hidden="1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s="11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60" hidden="1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s="1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0" hidden="1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s="11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60" hidden="1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s="11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60" hidden="1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s="11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5" hidden="1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s="11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45" hidden="1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s="11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30" hidden="1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s="11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5" hidden="1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s="11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60" hidden="1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s="11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60" hidden="1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s="11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0" hidden="1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s="1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60" hidden="1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s="11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0" hidden="1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s="11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60" hidden="1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s="11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5" hidden="1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s="11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5" hidden="1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s="11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60" hidden="1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s="11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0" hidden="1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s="11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60" hidden="1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s="11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5" hidden="1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s="11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5" hidden="1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s="1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60" hidden="1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s="11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60" hidden="1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s="11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5" hidden="1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s="11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60" hidden="1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s="11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0" hidden="1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s="11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5" hidden="1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s="11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60" hidden="1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s="11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60" hidden="1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s="11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5" hidden="1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s="11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5" hidden="1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s="1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idden="1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s="11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5" hidden="1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s="11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60" hidden="1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s="11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5" hidden="1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s="11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60" hidden="1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s="11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5" hidden="1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s="11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45" hidden="1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s="11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idden="1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s="11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5" hidden="1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s="11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0" hidden="1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s="1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0" hidden="1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s="11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60" hidden="1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s="11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60" hidden="1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s="11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60" hidden="1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s="11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60" hidden="1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s="11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5" hidden="1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s="11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5" hidden="1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s="11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60" hidden="1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s="11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60" hidden="1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s="11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5" hidden="1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s="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5" hidden="1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s="11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5" hidden="1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s="11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60" hidden="1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1" t="s">
        <v>8308</v>
      </c>
      <c r="R514" s="11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45" hidden="1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1" t="s">
        <v>8308</v>
      </c>
      <c r="R515" s="11" t="s">
        <v>8314</v>
      </c>
      <c r="S515" s="15">
        <f t="shared" ref="S515:S578" si="42">J515/60/60/24+DATE(1970,1,1)</f>
        <v>42552.653993055559</v>
      </c>
      <c r="T515" s="15">
        <f t="shared" ref="T515:T578" si="43">I515/60/60/24+DATE(1970,1,1)</f>
        <v>42597.291666666672</v>
      </c>
      <c r="U515">
        <f t="shared" ref="U515:U578" si="44">YEAR(S515)</f>
        <v>2016</v>
      </c>
    </row>
    <row r="516" spans="1:21" ht="45" hidden="1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s="11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5" hidden="1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s="11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0" hidden="1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s="11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60" hidden="1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s="11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60" hidden="1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s="11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5" hidden="1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s="1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60" hidden="1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s="11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60" hidden="1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s="11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5" hidden="1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s="11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60" hidden="1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s="11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60" hidden="1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s="11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60" hidden="1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s="11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5" hidden="1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s="11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60" hidden="1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s="11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30" hidden="1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s="11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60" hidden="1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s="1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60" hidden="1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s="11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60" hidden="1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s="11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60" hidden="1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s="11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60" hidden="1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s="11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60" hidden="1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s="11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5" hidden="1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s="11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60" hidden="1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s="11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60" hidden="1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s="11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60" hidden="1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s="11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5" hidden="1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s="19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s="1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0" hidden="1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s="11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5" hidden="1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s="11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5" hidden="1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s="11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5" hidden="1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s="11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60" hidden="1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s="11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60" hidden="1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s="11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60" hidden="1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s="11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60" hidden="1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s="11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5" hidden="1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s="11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60" hidden="1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s="1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60" hidden="1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s="11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60" hidden="1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s="11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5" hidden="1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s="11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5" hidden="1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s="11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60" hidden="1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s="11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60" hidden="1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s="11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0" hidden="1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s="11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60" hidden="1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s="11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60" hidden="1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s="11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60" hidden="1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s="1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5" hidden="1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s="11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60" hidden="1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s="11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60" hidden="1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s="11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60" hidden="1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s="11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60" hidden="1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s="11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60" hidden="1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s="11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60" hidden="1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s="11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60" hidden="1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s="11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75" hidden="1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s="11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5" hidden="1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s="1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0" hidden="1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s="11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60" hidden="1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s="11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60" hidden="1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s="11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60" hidden="1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s="11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60" hidden="1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s="11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60" hidden="1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s="11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5" hidden="1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1" t="s">
        <v>8317</v>
      </c>
      <c r="R578" s="11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60" hidden="1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1" t="s">
        <v>8317</v>
      </c>
      <c r="R579" s="11" t="s">
        <v>8318</v>
      </c>
      <c r="S579" s="15">
        <f t="shared" ref="S579:S642" si="47">J579/60/60/24+DATE(1970,1,1)</f>
        <v>42450.589143518519</v>
      </c>
      <c r="T579" s="15">
        <f t="shared" ref="T579:T642" si="48">I579/60/60/24+DATE(1970,1,1)</f>
        <v>42510.589143518519</v>
      </c>
      <c r="U579">
        <f t="shared" ref="U579:U642" si="49">YEAR(S579)</f>
        <v>2016</v>
      </c>
    </row>
    <row r="580" spans="1:21" ht="30" hidden="1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s="11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45" hidden="1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s="1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60" hidden="1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s="11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60" hidden="1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s="11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60" hidden="1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s="11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5" hidden="1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s="11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5" hidden="1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s="11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5" hidden="1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s="11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5" hidden="1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s="11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5" hidden="1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s="11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60" hidden="1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s="11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hidden="1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s="1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60" hidden="1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s="11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5" hidden="1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s="11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60" hidden="1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s="11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60" hidden="1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s="11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0" hidden="1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s="11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60" hidden="1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s="11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45" hidden="1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s="11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5" hidden="1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s="11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0" hidden="1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s="11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60" hidden="1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s="1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0" hidden="1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s="11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60" hidden="1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s="11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5" hidden="1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s="11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5" hidden="1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s="11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60" hidden="1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s="11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0" hidden="1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s="11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60" hidden="1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s="11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60" hidden="1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s="11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60" hidden="1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s="11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60" hidden="1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s="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5" hidden="1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s="11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60" hidden="1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s="11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0" hidden="1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s="11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60" hidden="1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s="11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5" hidden="1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s="11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5" hidden="1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s="11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60" hidden="1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s="11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60" hidden="1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s="11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60" hidden="1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s="11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0" hidden="1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s="1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5" hidden="1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s="11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60" hidden="1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s="11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60" hidden="1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s="11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60" hidden="1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s="11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5" hidden="1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s="11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60" hidden="1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s="11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60" hidden="1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s="11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60" hidden="1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s="11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5" hidden="1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s="11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60" hidden="1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s="1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60" hidden="1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s="11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45" hidden="1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s="11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45" hidden="1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s="11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5" hidden="1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s="11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45" hidden="1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s="11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0" hidden="1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s="11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5" hidden="1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s="11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60" hidden="1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s="11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hidden="1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s="11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0" hidden="1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s="1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60" hidden="1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s="19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1" t="s">
        <v>8317</v>
      </c>
      <c r="R642" s="11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60" hidden="1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1" t="s">
        <v>8317</v>
      </c>
      <c r="R643" s="11" t="s">
        <v>8319</v>
      </c>
      <c r="S643" s="15">
        <f t="shared" ref="S643:S706" si="52">J643/60/60/24+DATE(1970,1,1)</f>
        <v>42199.57</v>
      </c>
      <c r="T643" s="15">
        <f t="shared" ref="T643:T706" si="53">I643/60/60/24+DATE(1970,1,1)</f>
        <v>42229.57</v>
      </c>
      <c r="U643">
        <f t="shared" ref="U643:U706" si="54">YEAR(S643)</f>
        <v>2015</v>
      </c>
    </row>
    <row r="644" spans="1:21" ht="45" hidden="1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s="11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5" hidden="1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s="11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60" hidden="1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s="11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0" hidden="1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s="11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60" hidden="1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s="19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s="11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60" hidden="1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s="11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0" hidden="1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s="11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60" hidden="1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s="1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60" hidden="1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s="11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60" hidden="1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s="11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60" hidden="1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s="11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60" hidden="1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s="19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s="11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60" hidden="1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s="11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5" hidden="1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s="11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60" hidden="1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s="11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60" hidden="1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s="11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60" hidden="1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s="11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hidden="1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s="1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60" hidden="1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s="11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5" hidden="1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s="11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5" hidden="1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s="11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60" hidden="1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s="11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60" hidden="1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s="11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60" hidden="1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s="11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60" hidden="1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s="11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60" hidden="1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s="11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5" hidden="1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s="11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0" hidden="1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s="1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60" hidden="1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s="11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60" hidden="1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s="11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60" hidden="1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s="11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60" hidden="1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s="11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0" hidden="1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s="11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60" hidden="1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s="11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0" hidden="1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s="11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75" hidden="1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s="11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60" hidden="1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s="11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60" hidden="1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s="1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60" hidden="1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s="11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60" hidden="1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s="11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5" hidden="1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s="11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60" hidden="1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s="11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30" hidden="1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s="11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60" hidden="1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s="11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0" hidden="1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s="11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60" hidden="1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s="11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60" hidden="1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s="11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60" hidden="1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s="1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0" hidden="1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s="11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5" hidden="1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s="11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60" hidden="1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s="11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5" hidden="1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s="11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60" hidden="1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s="11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60" hidden="1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s="11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0" hidden="1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s="11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60" hidden="1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s="11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60" hidden="1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s="11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60" hidden="1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s="1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60" hidden="1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s="11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60" hidden="1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s="11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60" hidden="1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s="11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5" hidden="1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s="11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5" hidden="1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1" t="s">
        <v>8317</v>
      </c>
      <c r="R706" s="11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30" hidden="1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1" t="s">
        <v>8317</v>
      </c>
      <c r="R707" s="11" t="s">
        <v>8319</v>
      </c>
      <c r="S707" s="15">
        <f t="shared" ref="S707:S770" si="57">J707/60/60/24+DATE(1970,1,1)</f>
        <v>42726.491643518515</v>
      </c>
      <c r="T707" s="15">
        <f t="shared" ref="T707:T770" si="58">I707/60/60/24+DATE(1970,1,1)</f>
        <v>42756.491643518515</v>
      </c>
      <c r="U707">
        <f t="shared" ref="U707:U770" si="59">YEAR(S707)</f>
        <v>2016</v>
      </c>
    </row>
    <row r="708" spans="1:21" ht="60" hidden="1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s="11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60" hidden="1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s="11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60" hidden="1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s="11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0" hidden="1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s="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45" hidden="1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s="11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60" hidden="1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s="11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60" hidden="1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s="11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60" hidden="1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s="11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5" hidden="1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s="11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60" hidden="1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s="11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5" hidden="1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s="11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30" hidden="1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s="11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60" hidden="1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s="11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60" hidden="1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s="1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5" hidden="1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s="11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60" hidden="1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s="11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60" hidden="1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s="11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45" hidden="1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s="11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60" hidden="1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s="11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5" hidden="1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s="11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60" hidden="1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s="11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60" hidden="1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s="11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5" hidden="1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s="11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60" hidden="1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s="1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0" hidden="1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s="11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5" hidden="1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s="11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60" hidden="1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s="19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s="11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60" hidden="1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s="11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5" hidden="1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s="11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5" hidden="1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s="11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60" hidden="1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s="11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60" hidden="1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s="11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0" hidden="1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s="11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60" hidden="1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s="1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60" hidden="1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s="11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0" hidden="1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s="11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60" hidden="1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s="11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60" hidden="1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s="19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s="11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5" hidden="1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s="11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60" hidden="1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s="11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30" hidden="1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s="11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60" hidden="1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s="11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5" hidden="1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s="11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60" hidden="1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s="1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60" hidden="1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s="11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5" hidden="1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s="11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60" hidden="1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s="11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60" hidden="1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s="11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60" hidden="1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s="11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5" hidden="1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s="11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5" hidden="1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s="19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s="11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60" hidden="1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s="1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s="11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45" hidden="1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s="11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5" hidden="1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s="1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60" hidden="1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s="11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5" hidden="1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s="11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5" hidden="1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s="11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5" hidden="1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s="11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5" hidden="1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s="11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5" hidden="1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s="11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60" hidden="1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s="11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75" hidden="1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s="11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60" hidden="1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1" t="s">
        <v>8320</v>
      </c>
      <c r="R770" s="11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60" hidden="1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1" t="s">
        <v>8320</v>
      </c>
      <c r="R771" s="11" t="s">
        <v>8322</v>
      </c>
      <c r="S771" s="15">
        <f t="shared" ref="S771:S834" si="62">J771/60/60/24+DATE(1970,1,1)</f>
        <v>41604.996458333335</v>
      </c>
      <c r="T771" s="15">
        <f t="shared" ref="T771:T834" si="63">I771/60/60/24+DATE(1970,1,1)</f>
        <v>41634.996458333335</v>
      </c>
      <c r="U771">
        <f t="shared" ref="U771:U834" si="64">YEAR(S771)</f>
        <v>2013</v>
      </c>
    </row>
    <row r="772" spans="1:21" ht="60" hidden="1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s="11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5" hidden="1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s="11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0" hidden="1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s="11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60" hidden="1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s="11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60" hidden="1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s="11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5" hidden="1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s="11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60" hidden="1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s="11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60" hidden="1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s="11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5" hidden="1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s="11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60" hidden="1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s="1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5" hidden="1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s="11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5" hidden="1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s="19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s="11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5" hidden="1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s="19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s="11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60" hidden="1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s="11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60" hidden="1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s="11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60" hidden="1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s="19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s="11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5" hidden="1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s="11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60" hidden="1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s="11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60" hidden="1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s="11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5" hidden="1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s="1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60" hidden="1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s="11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60" hidden="1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s="11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0" hidden="1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s="11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60" hidden="1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s="11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60" hidden="1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s="11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60" hidden="1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s="11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0" hidden="1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s="11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60" hidden="1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s="11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5" hidden="1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s="11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60" hidden="1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s="1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5" hidden="1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s="11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5" hidden="1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s="11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60" hidden="1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s="11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60" hidden="1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s="11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5" hidden="1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s="11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5" hidden="1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s="11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30" hidden="1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s="11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0" hidden="1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s="11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60" hidden="1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s="11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5" hidden="1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s="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60" hidden="1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s="11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45" hidden="1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s="11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60" hidden="1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s="19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s="11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0" hidden="1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s="11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60" hidden="1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s="11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0" hidden="1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s="11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45" hidden="1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s="11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5" hidden="1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s="11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60" hidden="1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s="19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s="11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0" hidden="1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s="19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s="1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5" hidden="1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s="11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5" hidden="1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s="11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5" hidden="1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s="11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5" hidden="1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s="19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s="11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60" hidden="1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s="11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45" hidden="1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s="11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5" hidden="1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s="11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60" hidden="1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s="1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s="11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60" hidden="1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s="11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60" hidden="1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s="19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s="1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5" hidden="1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s="11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45" hidden="1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s="11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60" hidden="1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1" t="s">
        <v>8323</v>
      </c>
      <c r="R834" s="11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hidden="1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1" t="s">
        <v>8323</v>
      </c>
      <c r="R835" s="11" t="s">
        <v>8324</v>
      </c>
      <c r="S835" s="15">
        <f t="shared" ref="S835:S898" si="67">J835/60/60/24+DATE(1970,1,1)</f>
        <v>41718.878182870372</v>
      </c>
      <c r="T835" s="15">
        <f t="shared" ref="T835:T898" si="68">I835/60/60/24+DATE(1970,1,1)</f>
        <v>41748.878182870372</v>
      </c>
      <c r="U835">
        <f t="shared" ref="U835:U898" si="69">YEAR(S835)</f>
        <v>2014</v>
      </c>
    </row>
    <row r="836" spans="1:21" ht="60" hidden="1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s="11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60" hidden="1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s="11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hidden="1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s="11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5" hidden="1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s="11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60" hidden="1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s="11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5" hidden="1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s="1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5" hidden="1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s="11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60" hidden="1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s="11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5" hidden="1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s="11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60" hidden="1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s="11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60" hidden="1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s="11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5" hidden="1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s="11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5" hidden="1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s="11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30" hidden="1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s="1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s="11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5" hidden="1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s="19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s="11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0" hidden="1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s="1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5" hidden="1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s="11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5" hidden="1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s="11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0" hidden="1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s="11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5" hidden="1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s="19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s="11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5" hidden="1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s="11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45" hidden="1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s="11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60" hidden="1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s="19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s="11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5" hidden="1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s="11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60" hidden="1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s="11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5" hidden="1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s="1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60" hidden="1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s="11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5" hidden="1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s="11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5" hidden="1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s="11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5" hidden="1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s="11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5" hidden="1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s="11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60" hidden="1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s="11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5" hidden="1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s="11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60" hidden="1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s="11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0" hidden="1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s="11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60" hidden="1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s="1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60" hidden="1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s="11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60" hidden="1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s="11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5" hidden="1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s="11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45" hidden="1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s="11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60" hidden="1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s="11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0" hidden="1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s="11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30" hidden="1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s="11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60" hidden="1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s="11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60" hidden="1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s="11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60" hidden="1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s="1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60" hidden="1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s="11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5" hidden="1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s="11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60" hidden="1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s="11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60" hidden="1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s="11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5" hidden="1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s="11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5" hidden="1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s="11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60" hidden="1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s="11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60" hidden="1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s="11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60" hidden="1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s="11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5" hidden="1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s="1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60" hidden="1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s="11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60" hidden="1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s="11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60" hidden="1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s="11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5" hidden="1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s="11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60" hidden="1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s="11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60" hidden="1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s="11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60" hidden="1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1" t="s">
        <v>8323</v>
      </c>
      <c r="R898" s="11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60" hidden="1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1" t="s">
        <v>8323</v>
      </c>
      <c r="R899" s="11" t="s">
        <v>8327</v>
      </c>
      <c r="S899" s="15">
        <f t="shared" ref="S899:S962" si="72">J899/60/60/24+DATE(1970,1,1)</f>
        <v>41211.688750000001</v>
      </c>
      <c r="T899" s="15">
        <f t="shared" ref="T899:T962" si="73">I899/60/60/24+DATE(1970,1,1)</f>
        <v>41241.730416666665</v>
      </c>
      <c r="U899">
        <f t="shared" ref="U899:U962" si="74">YEAR(S899)</f>
        <v>2012</v>
      </c>
    </row>
    <row r="900" spans="1:21" ht="60" hidden="1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s="11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5" hidden="1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s="1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45" hidden="1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s="11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0" hidden="1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s="11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60" hidden="1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s="11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5" hidden="1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s="11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5" hidden="1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s="11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5" hidden="1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s="11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0" hidden="1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s="11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45" hidden="1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s="11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5" hidden="1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s="11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60" hidden="1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s="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5" hidden="1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s="11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60" hidden="1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s="11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5" hidden="1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s="11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60" hidden="1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s="11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5" hidden="1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s="11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5" hidden="1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s="11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5" hidden="1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s="11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60" hidden="1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s="11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60" hidden="1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s="11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hidden="1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s="1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5" hidden="1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s="11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60" hidden="1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s="11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5" hidden="1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s="11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60" hidden="1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s="11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60" hidden="1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s="11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5" hidden="1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s="11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0" hidden="1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s="11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0" hidden="1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s="11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5" hidden="1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s="11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5" hidden="1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s="1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60" hidden="1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s="11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5" hidden="1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s="11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45" hidden="1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s="11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60" hidden="1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s="11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60" hidden="1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s="11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60" hidden="1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s="11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5" hidden="1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s="11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5" hidden="1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s="11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5" hidden="1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s="11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60" hidden="1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s="1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5" hidden="1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s="11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60" hidden="1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s="11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60" hidden="1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s="11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0" hidden="1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s="11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5" hidden="1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s="11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5" hidden="1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s="11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5" hidden="1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s="11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60" hidden="1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s="11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60" hidden="1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s="11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5" hidden="1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s="1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5" hidden="1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s="11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hidden="1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s="11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0" hidden="1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s="11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5" hidden="1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s="11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5" hidden="1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s="11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5" hidden="1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s="11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0" hidden="1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s="11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0" hidden="1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s="11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60" hidden="1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s="11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60" hidden="1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s="1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5" hidden="1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1" t="s">
        <v>8317</v>
      </c>
      <c r="R962" s="11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5" hidden="1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1" t="s">
        <v>8317</v>
      </c>
      <c r="R963" s="11" t="s">
        <v>8319</v>
      </c>
      <c r="S963" s="15">
        <f t="shared" ref="S963:S1026" si="77">J963/60/60/24+DATE(1970,1,1)</f>
        <v>42740.693692129629</v>
      </c>
      <c r="T963" s="15">
        <f t="shared" ref="T963:T1026" si="78">I963/60/60/24+DATE(1970,1,1)</f>
        <v>42786.791666666672</v>
      </c>
      <c r="U963">
        <f t="shared" ref="U963:U1026" si="79">YEAR(S963)</f>
        <v>2017</v>
      </c>
    </row>
    <row r="964" spans="1:21" ht="60" hidden="1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s="11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0" hidden="1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s="11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60" hidden="1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s="11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60" hidden="1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s="11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5" hidden="1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s="11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5" hidden="1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s="11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60" hidden="1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s="11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0" hidden="1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s="1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60" hidden="1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s="11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60" hidden="1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s="11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5" hidden="1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s="11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60" hidden="1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s="11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5" hidden="1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s="11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60" hidden="1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s="11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60" hidden="1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s="11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60" hidden="1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s="11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5" hidden="1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s="11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60" hidden="1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s="1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60" hidden="1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s="11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60" hidden="1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s="11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45" hidden="1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s="11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60" hidden="1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s="11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90" hidden="1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s="11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60" hidden="1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s="11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60" hidden="1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s="11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5" hidden="1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s="11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60" hidden="1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s="11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30" hidden="1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s="1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60" hidden="1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s="11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5" hidden="1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s="11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5" hidden="1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s="11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5" hidden="1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s="11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0" hidden="1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s="11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60" hidden="1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s="11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45" hidden="1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s="11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0" hidden="1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s="11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5" hidden="1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s="11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5" hidden="1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s="1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5" hidden="1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s="11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60" hidden="1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s="11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60" hidden="1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s="11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5" hidden="1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s="11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30" hidden="1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s="11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5" hidden="1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s="11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5" hidden="1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s="11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5" hidden="1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s="11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60" hidden="1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s="11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60" hidden="1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s="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60" hidden="1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s="11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5" hidden="1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s="11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60" hidden="1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s="11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60" hidden="1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s="11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0" hidden="1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s="11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45" hidden="1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s="11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5" hidden="1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s="11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60" hidden="1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s="11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5" hidden="1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s="11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5" hidden="1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s="1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60" hidden="1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s="11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5" hidden="1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s="11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0" hidden="1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s="11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5" hidden="1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s="11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5" hidden="1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1" t="s">
        <v>8323</v>
      </c>
      <c r="R1026" s="11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45" hidden="1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s="19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1" t="s">
        <v>8323</v>
      </c>
      <c r="R1027" s="11" t="s">
        <v>8328</v>
      </c>
      <c r="S1027" s="15">
        <f t="shared" ref="S1027:S1090" si="82">J1027/60/60/24+DATE(1970,1,1)</f>
        <v>42049.833761574075</v>
      </c>
      <c r="T1027" s="15">
        <f t="shared" ref="T1027:T1090" si="83">I1027/60/60/24+DATE(1970,1,1)</f>
        <v>42079.792094907403</v>
      </c>
      <c r="U1027">
        <f t="shared" ref="U1027:U1090" si="84">YEAR(S1027)</f>
        <v>2015</v>
      </c>
    </row>
    <row r="1028" spans="1:21" ht="60" hidden="1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s="11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60" hidden="1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s="11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5" hidden="1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s="11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45" hidden="1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s="1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0" hidden="1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s="11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60" hidden="1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s="11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hidden="1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s="11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60" hidden="1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s="11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5" hidden="1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s="11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60" hidden="1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s="11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5" hidden="1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s="11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60" hidden="1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s="11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5" hidden="1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s="11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60" hidden="1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s="19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s="1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60" hidden="1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s="11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5" hidden="1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s="11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5" hidden="1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s="11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5" hidden="1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s="11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60" hidden="1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s="11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5" hidden="1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s="11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60" hidden="1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s="11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5" hidden="1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s="11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5" hidden="1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s="11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hidden="1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s="1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30" hidden="1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s="11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60" hidden="1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s="11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75" hidden="1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s="11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60" hidden="1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s="11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60" hidden="1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s="11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5" hidden="1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s="11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60" hidden="1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s="11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5" hidden="1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s="11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60" hidden="1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s="11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hidden="1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s="1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60" hidden="1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s="11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45" hidden="1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s="11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30" hidden="1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s="11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60" hidden="1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s="11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5" hidden="1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s="11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60" hidden="1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s="11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5" hidden="1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s="11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60" hidden="1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s="11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60" hidden="1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s="11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5" hidden="1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s="1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5" hidden="1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s="11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60" hidden="1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s="11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60" hidden="1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s="11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45" hidden="1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s="11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60" hidden="1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s="11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45" hidden="1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s="11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5" hidden="1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s="11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5" hidden="1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s="11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60" hidden="1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s="11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60" hidden="1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s="1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5" hidden="1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s="11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5" hidden="1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s="11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5" hidden="1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s="11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60" hidden="1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s="11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hidden="1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s="11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5" hidden="1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s="11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hidden="1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s="11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60" hidden="1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s="11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45" hidden="1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1" t="s">
        <v>8331</v>
      </c>
      <c r="R1090" s="11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0" hidden="1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1" t="s">
        <v>8331</v>
      </c>
      <c r="R1091" s="11" t="s">
        <v>8332</v>
      </c>
      <c r="S1091" s="15">
        <f t="shared" ref="S1091:S1154" si="87">J1091/60/60/24+DATE(1970,1,1)</f>
        <v>42151.189525462964</v>
      </c>
      <c r="T1091" s="15">
        <f t="shared" ref="T1091:T1154" si="88">I1091/60/60/24+DATE(1970,1,1)</f>
        <v>42181.189525462964</v>
      </c>
      <c r="U1091">
        <f t="shared" ref="U1091:U1154" si="89">YEAR(S1091)</f>
        <v>2015</v>
      </c>
    </row>
    <row r="1092" spans="1:21" ht="60" hidden="1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s="11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60" hidden="1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s="11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60" hidden="1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s="11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5" hidden="1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s="11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60" hidden="1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s="11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60" hidden="1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s="11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60" hidden="1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s="11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5" hidden="1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s="11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0" hidden="1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s="11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60" hidden="1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s="1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5" hidden="1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s="11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45" hidden="1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s="11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60" hidden="1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s="11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5" hidden="1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s="11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5" hidden="1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s="11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60" hidden="1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s="11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5" hidden="1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s="11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0" hidden="1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s="11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60" hidden="1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s="11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60" hidden="1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s="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60" hidden="1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s="11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60" hidden="1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s="11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5" hidden="1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s="11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60" hidden="1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s="11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60" hidden="1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s="11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60" hidden="1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s="11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5" hidden="1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s="11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5" hidden="1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s="11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60" hidden="1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s="11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60" hidden="1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s="1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5" hidden="1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s="11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5" hidden="1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s="11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60" hidden="1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s="11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60" hidden="1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s="11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60" hidden="1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s="11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60" hidden="1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s="11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5" hidden="1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s="11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0" hidden="1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s="11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hidden="1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s="11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5" hidden="1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s="1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60" hidden="1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s="11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60" hidden="1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s="11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5" hidden="1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s="11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60" hidden="1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s="11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5" hidden="1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s="11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0" hidden="1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s="11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5" hidden="1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s="11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60" hidden="1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s="11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60" hidden="1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s="11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60" hidden="1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s="1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5" hidden="1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s="11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hidden="1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s="11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5" hidden="1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s="11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60" hidden="1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s="11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5" hidden="1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s="11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5" hidden="1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s="11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5" hidden="1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s="11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60" hidden="1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s="11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0" hidden="1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s="11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0" hidden="1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s="1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0" hidden="1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s="11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60" hidden="1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s="11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hidden="1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1" t="s">
        <v>8334</v>
      </c>
      <c r="R1154" s="11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0" hidden="1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1" t="s">
        <v>8334</v>
      </c>
      <c r="R1155" s="11" t="s">
        <v>8335</v>
      </c>
      <c r="S1155" s="15">
        <f t="shared" ref="S1155:S1218" si="92">J1155/60/60/24+DATE(1970,1,1)</f>
        <v>42143.714178240742</v>
      </c>
      <c r="T1155" s="15">
        <f t="shared" ref="T1155:T1218" si="93">I1155/60/60/24+DATE(1970,1,1)</f>
        <v>42173.714178240742</v>
      </c>
      <c r="U1155">
        <f t="shared" ref="U1155:U1218" si="94">YEAR(S1155)</f>
        <v>2015</v>
      </c>
    </row>
    <row r="1156" spans="1:21" ht="45" hidden="1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s="11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60" hidden="1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s="11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5" hidden="1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s="11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60" hidden="1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s="11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60" hidden="1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s="11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60" hidden="1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s="1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5" hidden="1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s="11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60" hidden="1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s="11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60" hidden="1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s="11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60" hidden="1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s="11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0" hidden="1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s="11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60" hidden="1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s="11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5" hidden="1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s="11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5" hidden="1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s="11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5" hidden="1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s="11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5" hidden="1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s="1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5" hidden="1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s="11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5" hidden="1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s="11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30" hidden="1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s="11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60" hidden="1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s="11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5" hidden="1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s="11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5" hidden="1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s="11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0" hidden="1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s="11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60" hidden="1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s="11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60" hidden="1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s="11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5" hidden="1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s="1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5" hidden="1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s="11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30" hidden="1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s="11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60" hidden="1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s="11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60" hidden="1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s="11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60" hidden="1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s="11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60" hidden="1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s="11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60" hidden="1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s="11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60" hidden="1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s="11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5" hidden="1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s="11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60" hidden="1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s="1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45" hidden="1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s="19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s="11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60" hidden="1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s="11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0" hidden="1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s="19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s="11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60" hidden="1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s="11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60" hidden="1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s="11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0" hidden="1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s="11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0" hidden="1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s="11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60" hidden="1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s="11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5" hidden="1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s="11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60" hidden="1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s="1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60" hidden="1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s="11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60" hidden="1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s="11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60" hidden="1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s="11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5" hidden="1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s="11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5" hidden="1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s="11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60" hidden="1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s="11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60" hidden="1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s="19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s="11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0" hidden="1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s="11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60" hidden="1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s="11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60" hidden="1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s="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0" hidden="1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s="11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60" hidden="1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s="11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60" hidden="1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s="11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60" hidden="1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s="11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60" hidden="1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s="11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60" hidden="1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s="11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0" hidden="1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1" t="s">
        <v>8336</v>
      </c>
      <c r="R1218" s="11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5" hidden="1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1" t="s">
        <v>8336</v>
      </c>
      <c r="R1219" s="11" t="s">
        <v>8337</v>
      </c>
      <c r="S1219" s="15">
        <f t="shared" ref="S1219:S1282" si="97">J1219/60/60/24+DATE(1970,1,1)</f>
        <v>42535.809490740736</v>
      </c>
      <c r="T1219" s="15">
        <f t="shared" ref="T1219:T1282" si="98">I1219/60/60/24+DATE(1970,1,1)</f>
        <v>42565.809490740736</v>
      </c>
      <c r="U1219">
        <f t="shared" ref="U1219:U1282" si="99">YEAR(S1219)</f>
        <v>2016</v>
      </c>
    </row>
    <row r="1220" spans="1:21" ht="60" hidden="1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s="11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45" hidden="1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s="1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5" hidden="1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s="11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60" hidden="1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s="11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0" hidden="1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s="11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5" hidden="1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s="11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0" hidden="1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s="11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60" hidden="1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s="11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5" hidden="1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s="11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60" hidden="1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s="11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5" hidden="1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s="11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60" hidden="1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s="1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5" hidden="1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s="11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5" hidden="1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s="11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60" hidden="1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s="11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60" hidden="1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s="11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5" hidden="1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s="11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60" hidden="1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s="11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30" hidden="1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s="11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60" hidden="1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s="11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60" hidden="1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s="11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0" hidden="1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s="1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5" hidden="1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s="11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60" hidden="1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s="11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60" hidden="1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s="11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5" hidden="1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s="11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5" hidden="1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s="11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5" hidden="1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s="11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60" hidden="1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s="11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0" hidden="1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s="11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5" hidden="1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s="11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5" hidden="1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s="1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60" hidden="1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s="11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45" hidden="1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s="11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5" hidden="1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s="11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60" hidden="1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s="19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s="11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60" hidden="1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s="11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5" hidden="1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s="11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60" hidden="1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s="11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60" hidden="1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s="11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5" hidden="1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s="11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5" hidden="1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s="1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5" hidden="1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s="11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5" hidden="1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s="11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60" hidden="1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s="11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0" hidden="1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s="11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60" hidden="1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s="19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s="11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0" hidden="1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s="11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45" hidden="1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s="11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60" hidden="1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s="11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45" hidden="1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s="11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60" hidden="1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s="1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45" hidden="1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s="11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60" hidden="1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s="11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60" hidden="1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s="11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5" hidden="1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s="11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5" hidden="1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s="11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5" hidden="1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s="11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0" hidden="1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s="11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60" hidden="1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s="11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60" hidden="1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s="11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60" hidden="1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s="1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5" hidden="1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1" t="s">
        <v>8323</v>
      </c>
      <c r="R1282" s="11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60" hidden="1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1" t="s">
        <v>8323</v>
      </c>
      <c r="R1283" s="11" t="s">
        <v>8324</v>
      </c>
      <c r="S1283" s="15">
        <f t="shared" ref="S1283:S1346" si="102">J1283/60/60/24+DATE(1970,1,1)</f>
        <v>41463.743472222224</v>
      </c>
      <c r="T1283" s="15">
        <f t="shared" ref="T1283:T1346" si="103">I1283/60/60/24+DATE(1970,1,1)</f>
        <v>41483.743472222224</v>
      </c>
      <c r="U1283">
        <f t="shared" ref="U1283:U1346" si="104">YEAR(S1283)</f>
        <v>2013</v>
      </c>
    </row>
    <row r="1284" spans="1:21" ht="60" hidden="1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s="11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5" hidden="1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s="11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5" hidden="1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s="11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60" hidden="1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s="11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5" hidden="1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s="11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90" hidden="1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s="1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s="11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60" hidden="1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s="11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5" hidden="1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s="1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0" hidden="1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s="11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60" hidden="1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s="11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60" hidden="1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s="11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60" hidden="1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s="11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60" hidden="1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s="19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s="11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60" hidden="1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s="11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60" hidden="1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s="19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s="11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60" hidden="1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s="11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60" hidden="1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s="11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5" hidden="1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s="1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60" hidden="1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s="11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60" hidden="1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s="11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5" hidden="1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s="11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0" hidden="1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s="11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5" hidden="1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s="11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60" hidden="1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s="11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0" hidden="1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s="11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0" hidden="1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s="11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0" hidden="1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s="11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5" hidden="1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s="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5" hidden="1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s="11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60" hidden="1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s="11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5" hidden="1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s="11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60" hidden="1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s="11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60" hidden="1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s="11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0" hidden="1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s="11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5" hidden="1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s="11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60" hidden="1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s="11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5" hidden="1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s="11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60" hidden="1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s="1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60" hidden="1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s="11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60" hidden="1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s="11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60" hidden="1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s="11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60" hidden="1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s="11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60" hidden="1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s="11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60" hidden="1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s="11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60" hidden="1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s="11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5" hidden="1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s="11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60" hidden="1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s="11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5" hidden="1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s="1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5" hidden="1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s="11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5" hidden="1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s="11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60" hidden="1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s="11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60" hidden="1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s="11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5" hidden="1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s="11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60" hidden="1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s="11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60" hidden="1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s="11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5" hidden="1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s="11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60" hidden="1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s="11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0" hidden="1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s="1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5" hidden="1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s="11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60" hidden="1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s="11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60" hidden="1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s="11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60" hidden="1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s="11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5" hidden="1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1" t="s">
        <v>8320</v>
      </c>
      <c r="R1346" s="11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5" hidden="1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s="19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1" t="s">
        <v>8320</v>
      </c>
      <c r="R1347" s="11" t="s">
        <v>8321</v>
      </c>
      <c r="S1347" s="15">
        <f t="shared" ref="S1347:S1410" si="107">J1347/60/60/24+DATE(1970,1,1)</f>
        <v>41799.814340277779</v>
      </c>
      <c r="T1347" s="15">
        <f t="shared" ref="T1347:T1410" si="108">I1347/60/60/24+DATE(1970,1,1)</f>
        <v>41834.814340277779</v>
      </c>
      <c r="U1347">
        <f t="shared" ref="U1347:U1410" si="109">YEAR(S1347)</f>
        <v>2014</v>
      </c>
    </row>
    <row r="1348" spans="1:21" ht="45" hidden="1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s="11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60" hidden="1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s="11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60" hidden="1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s="11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60" hidden="1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s="1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60" hidden="1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s="11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45" hidden="1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s="11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60" hidden="1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s="11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5" hidden="1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s="11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60" hidden="1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s="11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60" hidden="1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s="11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60" hidden="1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s="11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5" hidden="1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s="11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5" hidden="1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s="11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5" hidden="1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s="19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s="1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0" hidden="1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s="11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5" hidden="1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s="11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5" hidden="1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s="11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60" hidden="1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s="19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s="11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60" hidden="1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s="11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60" hidden="1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s="11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hidden="1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s="11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5" hidden="1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s="11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5" hidden="1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s="11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60" hidden="1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s="1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0" hidden="1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s="11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60" hidden="1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s="11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30" hidden="1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s="19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s="11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45" hidden="1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s="11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5" hidden="1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s="11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60" hidden="1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s="11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0" hidden="1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s="11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60" hidden="1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s="11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hidden="1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s="11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0" hidden="1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s="1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5" hidden="1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s="19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s="11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60" hidden="1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s="11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5" hidden="1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s="11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60" hidden="1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s="11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5" hidden="1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s="11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5" hidden="1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s="11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0" hidden="1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s="19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s="11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60" hidden="1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s="11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60" hidden="1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s="11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0" hidden="1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s="19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s="1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5" hidden="1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s="11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5" hidden="1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s="19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s="11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5" hidden="1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s="11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30" hidden="1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s="11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5" hidden="1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s="19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s="11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30" hidden="1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s="11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60" hidden="1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s="11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5" hidden="1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s="11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5" hidden="1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s="11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5" hidden="1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s="1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5" hidden="1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s="19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s="11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60" hidden="1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s="11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60" hidden="1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s="11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60" hidden="1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s="11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60" hidden="1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s="11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0" hidden="1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s="11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30" hidden="1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s="11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5" hidden="1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s="11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60" hidden="1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1" t="s">
        <v>8320</v>
      </c>
      <c r="R1410" s="11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5" hidden="1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1" t="s">
        <v>8320</v>
      </c>
      <c r="R1411" s="11" t="s">
        <v>8339</v>
      </c>
      <c r="S1411" s="15">
        <f t="shared" ref="S1411:S1474" si="112">J1411/60/60/24+DATE(1970,1,1)</f>
        <v>41945.133506944447</v>
      </c>
      <c r="T1411" s="15">
        <f t="shared" ref="T1411:T1474" si="113">I1411/60/60/24+DATE(1970,1,1)</f>
        <v>42005.175173611111</v>
      </c>
      <c r="U1411">
        <f t="shared" ref="U1411:U1474" si="114">YEAR(S1411)</f>
        <v>2014</v>
      </c>
    </row>
    <row r="1412" spans="1:21" ht="60" hidden="1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s="11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60" hidden="1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s="11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45" hidden="1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s="11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60" hidden="1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s="11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60" hidden="1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s="11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5" hidden="1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s="11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5" hidden="1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s="11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5" hidden="1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s="11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0" hidden="1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s="11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60" hidden="1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s="1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30" hidden="1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s="11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60" hidden="1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s="11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60" hidden="1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s="11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60" hidden="1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s="11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5" hidden="1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s="11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60" hidden="1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s="11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60" hidden="1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s="11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60" hidden="1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s="11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5" hidden="1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s="11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5" hidden="1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s="1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5" hidden="1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s="11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60" hidden="1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s="11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60" hidden="1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s="11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60" hidden="1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s="11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5" hidden="1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s="11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5" hidden="1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s="11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60" hidden="1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s="11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60" hidden="1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s="11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60" hidden="1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s="11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5" hidden="1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s="1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60" hidden="1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s="11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60" hidden="1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s="11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5" hidden="1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s="11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60" hidden="1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s="11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5" hidden="1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s="11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60" hidden="1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s="11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60" hidden="1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s="11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0" hidden="1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s="11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60" hidden="1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s="11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60" hidden="1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s="1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60" hidden="1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s="11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5" hidden="1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s="11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30" hidden="1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s="11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60" hidden="1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s="11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60" hidden="1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s="11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60" hidden="1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s="11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30" hidden="1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s="11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0" hidden="1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s="11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60" hidden="1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s="11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5" hidden="1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s="1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5" hidden="1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s="11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0" hidden="1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s="11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0" hidden="1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s="11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60" hidden="1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s="19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s="11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hidden="1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s="11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60" hidden="1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s="11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60" hidden="1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s="11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0" hidden="1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s="11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60" hidden="1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s="11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5" hidden="1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s="1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60" hidden="1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s="11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60" hidden="1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s="11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60" hidden="1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1" t="s">
        <v>8320</v>
      </c>
      <c r="R1474" s="11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hidden="1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1" t="s">
        <v>8320</v>
      </c>
      <c r="R1475" s="11" t="s">
        <v>8340</v>
      </c>
      <c r="S1475" s="15">
        <f t="shared" ref="S1475:S1538" si="117">J1475/60/60/24+DATE(1970,1,1)</f>
        <v>40939.979618055557</v>
      </c>
      <c r="T1475" s="15">
        <f t="shared" ref="T1475:T1538" si="118">I1475/60/60/24+DATE(1970,1,1)</f>
        <v>40969.979618055557</v>
      </c>
      <c r="U1475">
        <f t="shared" ref="U1475:U1538" si="119">YEAR(S1475)</f>
        <v>2012</v>
      </c>
    </row>
    <row r="1476" spans="1:21" ht="60" hidden="1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s="11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5" hidden="1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s="11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45" hidden="1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s="11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60" hidden="1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s="11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60" hidden="1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s="19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s="11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60" hidden="1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s="1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60" hidden="1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s="19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s="11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5" hidden="1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s="11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5" hidden="1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s="11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60" hidden="1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s="11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hidden="1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s="11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60" hidden="1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s="11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60" hidden="1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s="11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5" hidden="1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s="11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5" hidden="1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s="11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5" hidden="1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s="1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5" hidden="1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s="11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5" hidden="1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s="11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60" hidden="1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s="11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30" hidden="1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s="11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60" hidden="1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s="11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0" hidden="1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s="11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5" hidden="1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s="11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60" hidden="1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s="11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60" hidden="1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s="11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60" hidden="1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s="1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60" hidden="1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s="11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45" hidden="1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s="19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s="11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60" hidden="1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s="11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60" hidden="1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s="11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5" hidden="1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s="11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60" hidden="1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s="11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5" hidden="1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s="11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60" hidden="1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s="11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5" hidden="1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s="11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60" hidden="1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s="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60" hidden="1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s="11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60" hidden="1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s="11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60" hidden="1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s="11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5" hidden="1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s="11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5" hidden="1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s="11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60" hidden="1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s="19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s="11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5" hidden="1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s="11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60" hidden="1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s="11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0" hidden="1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s="11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60" hidden="1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s="1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45" hidden="1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s="11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5" hidden="1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s="11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60" hidden="1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s="11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60" hidden="1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s="11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5" hidden="1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s="11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60" hidden="1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s="11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60" hidden="1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s="11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5" hidden="1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s="11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0" hidden="1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s="11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45" hidden="1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s="1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60" hidden="1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s="11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60" hidden="1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s="11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60" hidden="1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s="11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5" hidden="1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s="11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5" hidden="1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s="11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60" hidden="1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s="11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60" hidden="1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1" t="s">
        <v>8336</v>
      </c>
      <c r="R1538" s="11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5" hidden="1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1" t="s">
        <v>8336</v>
      </c>
      <c r="R1539" s="11" t="s">
        <v>8337</v>
      </c>
      <c r="S1539" s="15">
        <f t="shared" ref="S1539:S1602" si="122">J1539/60/60/24+DATE(1970,1,1)</f>
        <v>42552.315127314811</v>
      </c>
      <c r="T1539" s="15">
        <f t="shared" ref="T1539:T1602" si="123">I1539/60/60/24+DATE(1970,1,1)</f>
        <v>42588.75</v>
      </c>
      <c r="U1539">
        <f t="shared" ref="U1539:U1602" si="124">YEAR(S1539)</f>
        <v>2016</v>
      </c>
    </row>
    <row r="1540" spans="1:21" ht="45" hidden="1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s="11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60" hidden="1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s="1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60" hidden="1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s="11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5" hidden="1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s="11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60" hidden="1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s="11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5" hidden="1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s="11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5" hidden="1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s="11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5" hidden="1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s="11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60" hidden="1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s="11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5" hidden="1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s="11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0" hidden="1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s="11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5" hidden="1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s="1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60" hidden="1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s="11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60" hidden="1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s="11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60" hidden="1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s="11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5" hidden="1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s="11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60" hidden="1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s="11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5" hidden="1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s="11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5" hidden="1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s="11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5" hidden="1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s="11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5" hidden="1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s="11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45" hidden="1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s="1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60" hidden="1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s="11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60" hidden="1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s="11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60" hidden="1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s="11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5" hidden="1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s="11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60" hidden="1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s="11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60" hidden="1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s="11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5" hidden="1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s="11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60" hidden="1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s="11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5" hidden="1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s="11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hidden="1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s="1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0" hidden="1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s="11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60" hidden="1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s="11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60" hidden="1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s="11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60" hidden="1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s="11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60" hidden="1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s="11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60" hidden="1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s="11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45" hidden="1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s="11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60" hidden="1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s="11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0" hidden="1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s="11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45" hidden="1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s="1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5" hidden="1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s="11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60" hidden="1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s="11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0" hidden="1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s="11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60" hidden="1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s="11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60" hidden="1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s="11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60" hidden="1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s="11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0" hidden="1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s="11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60" hidden="1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s="11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0" hidden="1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s="11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5" hidden="1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s="1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hidden="1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s="11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60" hidden="1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s="11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0" hidden="1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s="11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45" hidden="1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s="11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45" hidden="1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s="11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5" hidden="1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s="11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5" hidden="1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s="11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5" hidden="1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s="11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60" hidden="1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s="11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5" hidden="1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s="1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60" hidden="1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1" t="s">
        <v>8336</v>
      </c>
      <c r="R1602" s="11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5" hidden="1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1" t="s">
        <v>8323</v>
      </c>
      <c r="R1603" s="11" t="s">
        <v>8324</v>
      </c>
      <c r="S1603" s="15">
        <f t="shared" ref="S1603:S1666" si="127">J1603/60/60/24+DATE(1970,1,1)</f>
        <v>40638.092974537038</v>
      </c>
      <c r="T1603" s="15">
        <f t="shared" ref="T1603:T1666" si="128">I1603/60/60/24+DATE(1970,1,1)</f>
        <v>40668.092974537038</v>
      </c>
      <c r="U1603">
        <f t="shared" ref="U1603:U1666" si="129">YEAR(S1603)</f>
        <v>2011</v>
      </c>
    </row>
    <row r="1604" spans="1:21" ht="45" hidden="1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s="11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45" hidden="1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s="11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60" hidden="1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s="11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60" hidden="1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s="11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60" hidden="1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s="11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5" hidden="1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s="11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45" hidden="1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s="11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5" hidden="1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s="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0" hidden="1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s="11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hidden="1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s="19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s="11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5" hidden="1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s="19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s="11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60" hidden="1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s="11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60" hidden="1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s="11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5" hidden="1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s="11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5" hidden="1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s="11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45" hidden="1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s="11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5" hidden="1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s="11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60" hidden="1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s="1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0" hidden="1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s="11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5" hidden="1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s="11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5" hidden="1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s="11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60" hidden="1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s="19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s="11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5" hidden="1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s="11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60" hidden="1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s="11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5" hidden="1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s="11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60" hidden="1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s="11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0" hidden="1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s="11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0" hidden="1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s="1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60" hidden="1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s="11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60" hidden="1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s="11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60" hidden="1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s="11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60" hidden="1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s="11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5" hidden="1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s="11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60" hidden="1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s="11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5" hidden="1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s="11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5" hidden="1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s="1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s="11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0" hidden="1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s="11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60" hidden="1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s="1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60" hidden="1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s="19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s="11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0" hidden="1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s="11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5" hidden="1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s="11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0" hidden="1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s="11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60" hidden="1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s="11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5" hidden="1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s="11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60" hidden="1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s="11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5" hidden="1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s="11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5" hidden="1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s="11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60" hidden="1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s="1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5" hidden="1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s="11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5" hidden="1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s="11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60" hidden="1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s="11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5" hidden="1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s="11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5" hidden="1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s="11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45" hidden="1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s="11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0" hidden="1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s="11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60" hidden="1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s="11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60" hidden="1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s="11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60" hidden="1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s="19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s="1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60" hidden="1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s="19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s="11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75" hidden="1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s="11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60" hidden="1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s="11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5" hidden="1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s="11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5" hidden="1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1" t="s">
        <v>8323</v>
      </c>
      <c r="R1666" s="11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60" hidden="1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1" t="s">
        <v>8323</v>
      </c>
      <c r="R1667" s="11" t="s">
        <v>8344</v>
      </c>
      <c r="S1667" s="15">
        <f t="shared" ref="S1667:S1730" si="132">J1667/60/60/24+DATE(1970,1,1)</f>
        <v>40564.649456018517</v>
      </c>
      <c r="T1667" s="15">
        <f t="shared" ref="T1667:T1730" si="133">I1667/60/60/24+DATE(1970,1,1)</f>
        <v>40596.125</v>
      </c>
      <c r="U1667">
        <f t="shared" ref="U1667:U1730" si="134">YEAR(S1667)</f>
        <v>2011</v>
      </c>
    </row>
    <row r="1668" spans="1:21" ht="45" hidden="1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s="11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5" hidden="1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s="11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60" hidden="1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s="11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60" hidden="1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s="1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0" hidden="1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s="11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0" hidden="1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s="11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5" hidden="1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s="11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5" hidden="1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s="11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60" hidden="1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s="11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0" hidden="1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s="11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45" hidden="1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s="11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5" hidden="1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s="11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5" hidden="1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s="11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0" hidden="1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s="1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0" hidden="1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s="11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60" hidden="1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s="11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5" hidden="1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s="11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5" hidden="1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s="11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0" hidden="1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s="11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60" hidden="1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s="11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60" hidden="1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s="11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60" hidden="1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s="11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0" hidden="1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s="11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30" hidden="1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s="1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5" hidden="1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s="11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60" hidden="1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s="11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5" hidden="1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s="11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60" hidden="1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s="11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60" hidden="1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s="11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60" hidden="1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s="11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60" hidden="1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s="11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5" hidden="1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s="11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5" hidden="1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s="11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60" hidden="1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s="1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60" hidden="1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s="11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60" hidden="1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s="11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30" hidden="1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s="11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60" hidden="1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s="11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5" hidden="1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s="11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5" hidden="1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s="11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5" hidden="1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s="11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60" hidden="1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s="11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60" hidden="1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s="11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5" hidden="1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s="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0" hidden="1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s="11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60" hidden="1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s="11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60" hidden="1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s="11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60" hidden="1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s="11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60" hidden="1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s="11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5" hidden="1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s="11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60" hidden="1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s="11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5" hidden="1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s="11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hidden="1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s="11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60" hidden="1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s="1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5" hidden="1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s="11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5" hidden="1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s="11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5" hidden="1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s="11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60" hidden="1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s="11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60" hidden="1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s="11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60" hidden="1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s="11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0" hidden="1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s="11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60" hidden="1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s="11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5" hidden="1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1" t="s">
        <v>8323</v>
      </c>
      <c r="R1730" s="11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60" hidden="1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1" t="s">
        <v>8323</v>
      </c>
      <c r="R1731" s="11" t="s">
        <v>8345</v>
      </c>
      <c r="S1731" s="15">
        <f t="shared" ref="S1731:S1794" si="137">J1731/60/60/24+DATE(1970,1,1)</f>
        <v>42471.052152777775</v>
      </c>
      <c r="T1731" s="15">
        <f t="shared" ref="T1731:T1794" si="138">I1731/60/60/24+DATE(1970,1,1)</f>
        <v>42531.052152777775</v>
      </c>
      <c r="U1731">
        <f t="shared" ref="U1731:U1794" si="139">YEAR(S1731)</f>
        <v>2016</v>
      </c>
    </row>
    <row r="1732" spans="1:21" ht="45" hidden="1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s="11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0" hidden="1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s="11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60" hidden="1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s="11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60" hidden="1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s="11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5" hidden="1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s="11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5" hidden="1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s="11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45" hidden="1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s="11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60" hidden="1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s="11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45" hidden="1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s="11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5" hidden="1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s="1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5" hidden="1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s="11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45" hidden="1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s="11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60" hidden="1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s="11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5" hidden="1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s="11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60" hidden="1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s="11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60" hidden="1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s="11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60" hidden="1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s="11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60" hidden="1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s="11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45" hidden="1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s="19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s="11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45" hidden="1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s="1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60" hidden="1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s="11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0" hidden="1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s="11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45" hidden="1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s="11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5" hidden="1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s="11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60" hidden="1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s="11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60" hidden="1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s="19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s="11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5" hidden="1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s="11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45" hidden="1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s="11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60" hidden="1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s="11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0" hidden="1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s="1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60" hidden="1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s="11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0" hidden="1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s="19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s="11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30" hidden="1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s="19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s="11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60" hidden="1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s="11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60" hidden="1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s="11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60" hidden="1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s="11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0" hidden="1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s="11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45" hidden="1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s="11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5" hidden="1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s="11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5" hidden="1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s="1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60" hidden="1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s="11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60" hidden="1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s="11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5" hidden="1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s="11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60" hidden="1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s="11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60" hidden="1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s="11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5" hidden="1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s="11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5" hidden="1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s="11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60" hidden="1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s="11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5" hidden="1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s="11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60" hidden="1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s="1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60" hidden="1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s="11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60" hidden="1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s="11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60" hidden="1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s="11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60" hidden="1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s="11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60" hidden="1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s="11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5" hidden="1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s="11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60" hidden="1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s="11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5" hidden="1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s="11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5" hidden="1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s="11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5" hidden="1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s="1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5" hidden="1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s="11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45" hidden="1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s="11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45" hidden="1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1" t="s">
        <v>8336</v>
      </c>
      <c r="R1794" s="11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5" hidden="1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1" t="s">
        <v>8336</v>
      </c>
      <c r="R1795" s="11" t="s">
        <v>8337</v>
      </c>
      <c r="S1795" s="15">
        <f t="shared" ref="S1795:S1858" si="142">J1795/60/60/24+DATE(1970,1,1)</f>
        <v>41940.89166666667</v>
      </c>
      <c r="T1795" s="15">
        <f t="shared" ref="T1795:T1858" si="143">I1795/60/60/24+DATE(1970,1,1)</f>
        <v>41970.933333333334</v>
      </c>
      <c r="U1795">
        <f t="shared" ref="U1795:U1858" si="144">YEAR(S1795)</f>
        <v>2014</v>
      </c>
    </row>
    <row r="1796" spans="1:21" ht="60" hidden="1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s="11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5" hidden="1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s="11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60" hidden="1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s="11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5" hidden="1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s="11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5" hidden="1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s="11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0" hidden="1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s="1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60" hidden="1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s="11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60" hidden="1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s="11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5" hidden="1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s="11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5" hidden="1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s="11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5" hidden="1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s="11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60" hidden="1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s="11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60" hidden="1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s="11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0" hidden="1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s="11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60" hidden="1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s="11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5" hidden="1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s="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5" hidden="1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s="11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5" hidden="1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s="11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60" hidden="1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s="11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5" hidden="1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s="11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5" hidden="1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s="11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60" hidden="1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s="11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5" hidden="1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s="11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45" hidden="1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s="11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45" hidden="1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s="11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60" hidden="1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s="1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60" hidden="1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s="11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5" hidden="1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s="11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0" hidden="1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s="19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s="11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60" hidden="1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s="19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s="11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hidden="1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s="11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60" hidden="1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s="11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30" hidden="1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s="11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60" hidden="1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s="11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60" hidden="1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s="11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5" hidden="1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s="1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5" hidden="1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s="11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5" hidden="1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s="11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60" hidden="1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s="19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s="11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60" hidden="1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s="19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s="11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0" hidden="1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s="11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75" hidden="1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s="19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s="11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30" hidden="1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s="11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60" hidden="1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s="1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s="11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60" hidden="1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s="11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5" hidden="1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s="1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60" hidden="1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s="19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s="11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0" hidden="1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s="11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5" hidden="1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s="11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60" hidden="1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s="11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60" hidden="1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s="11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0" hidden="1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s="11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60" hidden="1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s="11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60" hidden="1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s="11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5" hidden="1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s="11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45" hidden="1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s="19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s="1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60" hidden="1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s="11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60" hidden="1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s="11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60" hidden="1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s="11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60" hidden="1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s="19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s="11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5" hidden="1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s="11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5" hidden="1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s="11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60" hidden="1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1" t="s">
        <v>8323</v>
      </c>
      <c r="R1858" s="11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5" hidden="1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1" t="s">
        <v>8323</v>
      </c>
      <c r="R1859" s="11" t="s">
        <v>8324</v>
      </c>
      <c r="S1859" s="15">
        <f t="shared" ref="S1859:S1922" si="147">J1859/60/60/24+DATE(1970,1,1)</f>
        <v>41864.76866898148</v>
      </c>
      <c r="T1859" s="15">
        <f t="shared" ref="T1859:T1922" si="148">I1859/60/60/24+DATE(1970,1,1)</f>
        <v>41894.76866898148</v>
      </c>
      <c r="U1859">
        <f t="shared" ref="U1859:U1922" si="149">YEAR(S1859)</f>
        <v>2014</v>
      </c>
    </row>
    <row r="1860" spans="1:21" ht="60" hidden="1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s="11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0" hidden="1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s="1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5" hidden="1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s="19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s="11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60" hidden="1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s="11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5" hidden="1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s="11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5" hidden="1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s="11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60" hidden="1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s="11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60" hidden="1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s="11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60" hidden="1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s="11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60" hidden="1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s="11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60" hidden="1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s="11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60" hidden="1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s="1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5" hidden="1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s="11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60" hidden="1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s="11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60" hidden="1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s="11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60" hidden="1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s="11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60" hidden="1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s="11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5" hidden="1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s="11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5" hidden="1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s="11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5" hidden="1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s="11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60" hidden="1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s="11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60" hidden="1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s="1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0" hidden="1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s="11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5" hidden="1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s="11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60" hidden="1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s="11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5" hidden="1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s="19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s="11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60" hidden="1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s="11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5" hidden="1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s="11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5" hidden="1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s="11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60" hidden="1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s="11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60" hidden="1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s="11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60" hidden="1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s="1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5" hidden="1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s="11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0" hidden="1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s="11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5" hidden="1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s="19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s="11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5" hidden="1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s="11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30" hidden="1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s="11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60" hidden="1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s="11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5" hidden="1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s="19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s="11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60" hidden="1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s="11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5" hidden="1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s="11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60" hidden="1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s="19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s="1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60" hidden="1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s="11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60" hidden="1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s="11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60" hidden="1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s="11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60" hidden="1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s="11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5" hidden="1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s="11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60" hidden="1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s="11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5" hidden="1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s="11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5" hidden="1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s="11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60" hidden="1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s="11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60" hidden="1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s="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5" hidden="1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s="11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60" hidden="1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s="11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5" hidden="1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s="11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0" hidden="1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s="11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60" hidden="1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s="11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60" hidden="1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s="11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0" hidden="1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s="11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0" hidden="1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s="11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5" hidden="1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s="11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60" hidden="1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s="1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5" hidden="1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1" t="s">
        <v>8317</v>
      </c>
      <c r="R1922" s="11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0" hidden="1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1" t="s">
        <v>8323</v>
      </c>
      <c r="R1923" s="11" t="s">
        <v>8327</v>
      </c>
      <c r="S1923" s="15">
        <f t="shared" ref="S1923:S1986" si="152">J1923/60/60/24+DATE(1970,1,1)</f>
        <v>41074.221562500003</v>
      </c>
      <c r="T1923" s="15">
        <f t="shared" ref="T1923:T1986" si="153">I1923/60/60/24+DATE(1970,1,1)</f>
        <v>41104.221562500003</v>
      </c>
      <c r="U1923">
        <f t="shared" ref="U1923:U1986" si="154">YEAR(S1923)</f>
        <v>2012</v>
      </c>
    </row>
    <row r="1924" spans="1:21" ht="45" hidden="1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s="11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5" hidden="1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s="19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s="11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75" hidden="1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s="11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5" hidden="1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s="11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0" hidden="1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s="11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hidden="1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s="1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s="11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0" hidden="1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s="11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5" hidden="1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s="1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0" hidden="1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s="11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5" hidden="1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s="11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60" hidden="1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s="11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60" hidden="1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s="11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60" hidden="1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s="11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60" hidden="1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s="11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60" hidden="1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s="11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5" hidden="1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s="1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s="11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60" hidden="1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s="11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60" hidden="1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s="1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5" hidden="1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s="19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s="11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60" hidden="1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s="19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s="11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60" hidden="1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s="11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5" hidden="1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s="11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60" hidden="1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s="11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5" hidden="1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s="19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s="11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60" hidden="1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s="11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60" hidden="1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s="1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s="11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0" hidden="1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s="19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s="11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5" hidden="1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s="19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s="1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5" hidden="1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s="11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60" hidden="1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s="19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s="11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60" hidden="1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s="11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5" hidden="1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s="11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0" hidden="1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s="19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s="11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60" hidden="1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s="11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60" hidden="1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s="19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s="11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0" hidden="1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s="11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60" hidden="1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s="11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60" hidden="1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s="1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60" hidden="1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s="19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s="11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5" hidden="1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s="11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60" hidden="1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s="11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60" hidden="1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s="11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5" hidden="1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s="19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s="11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5" hidden="1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s="11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60" hidden="1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s="19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s="11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60" hidden="1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s="11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0" hidden="1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s="19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s="11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60" hidden="1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s="1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5" hidden="1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s="11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60" hidden="1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s="19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s="11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60" hidden="1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s="11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60" hidden="1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s="19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s="11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60" hidden="1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s="11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0" hidden="1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s="11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0" hidden="1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s="11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5" hidden="1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s="1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s="11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60" hidden="1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s="19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s="11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5" hidden="1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s="19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s="1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0" hidden="1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s="19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s="11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60" hidden="1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s="11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5" hidden="1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s="11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60" hidden="1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s="11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0" hidden="1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1" t="s">
        <v>8336</v>
      </c>
      <c r="R1986" s="11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60" hidden="1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1" t="s">
        <v>8336</v>
      </c>
      <c r="R1987" s="11" t="s">
        <v>8348</v>
      </c>
      <c r="S1987" s="15">
        <f t="shared" ref="S1987:S2050" si="157">J1987/60/60/24+DATE(1970,1,1)</f>
        <v>42555.698738425926</v>
      </c>
      <c r="T1987" s="15">
        <f t="shared" ref="T1987:T2050" si="158">I1987/60/60/24+DATE(1970,1,1)</f>
        <v>42584.958333333328</v>
      </c>
      <c r="U1987">
        <f t="shared" ref="U1987:U2050" si="159">YEAR(S1987)</f>
        <v>2016</v>
      </c>
    </row>
    <row r="1988" spans="1:21" ht="60" hidden="1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s="11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0" hidden="1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s="11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hidden="1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s="11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5" hidden="1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s="1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60" hidden="1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s="11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0" hidden="1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s="11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0" hidden="1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s="11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60" hidden="1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s="11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60" hidden="1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s="11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60" hidden="1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s="11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60" hidden="1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s="11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60" hidden="1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s="11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60" hidden="1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s="11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5" hidden="1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s="1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60" hidden="1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s="11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5" hidden="1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s="19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s="11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5" hidden="1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s="19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s="11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0" hidden="1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s="19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s="11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60" hidden="1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s="19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s="11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60" hidden="1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s="11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60" hidden="1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s="19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s="11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60" hidden="1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s="11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60" hidden="1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s="11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60" hidden="1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s="19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s="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0" hidden="1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s="11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5" hidden="1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s="19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s="11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5" hidden="1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s="11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60" hidden="1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s="19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s="11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5" hidden="1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s="11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5" hidden="1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s="11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0" hidden="1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s="11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60" hidden="1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s="11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60" hidden="1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s="19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s="11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60" hidden="1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s="1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60" hidden="1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s="11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60" hidden="1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s="11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60" hidden="1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s="19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s="11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60" hidden="1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s="19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s="11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60" hidden="1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s="11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60" hidden="1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s="19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s="11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0" hidden="1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s="11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5" hidden="1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s="1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s="11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0" hidden="1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s="11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5" hidden="1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s="1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5" hidden="1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s="11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5" hidden="1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s="19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s="11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5" hidden="1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s="11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60" hidden="1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s="11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60" hidden="1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s="19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s="11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60" hidden="1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s="19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s="11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60" hidden="1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s="11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5" hidden="1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s="11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60" hidden="1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s="11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45" hidden="1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s="19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s="1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0" hidden="1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s="11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60" hidden="1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s="11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5" hidden="1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s="11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60" hidden="1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s="11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60" hidden="1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s="11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60" hidden="1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s="11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60" hidden="1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s="11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60" hidden="1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s="1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s="11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60" hidden="1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s="19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1" t="s">
        <v>8317</v>
      </c>
      <c r="R2050" s="11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hidden="1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s="19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1" t="s">
        <v>8317</v>
      </c>
      <c r="R2051" s="11" t="s">
        <v>8347</v>
      </c>
      <c r="S2051" s="15">
        <f t="shared" ref="S2051:S2114" si="162">J2051/60/60/24+DATE(1970,1,1)</f>
        <v>41575.527349537035</v>
      </c>
      <c r="T2051" s="15">
        <f t="shared" ref="T2051:T2114" si="163">I2051/60/60/24+DATE(1970,1,1)</f>
        <v>41610.957638888889</v>
      </c>
      <c r="U2051">
        <f t="shared" ref="U2051:U2114" si="164">YEAR(S2051)</f>
        <v>2013</v>
      </c>
    </row>
    <row r="2052" spans="1:21" ht="60" hidden="1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s="11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60" hidden="1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s="11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60" hidden="1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s="19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s="11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60" hidden="1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s="11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60" hidden="1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s="11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60" hidden="1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s="11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5" hidden="1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s="19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s="11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60" hidden="1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s="11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0" hidden="1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s="11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60" hidden="1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s="1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60" hidden="1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s="11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60" hidden="1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s="11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60" hidden="1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s="19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s="11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45" hidden="1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s="11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60" hidden="1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s="19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s="11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60" hidden="1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s="11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5" hidden="1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s="11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5" hidden="1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s="1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s="11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60" hidden="1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s="11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60" hidden="1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s="19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s="1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60" hidden="1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s="19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s="11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60" hidden="1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s="11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60" hidden="1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s="19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s="11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60" hidden="1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s="19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s="11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0" hidden="1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s="19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s="11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5" hidden="1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s="11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0" hidden="1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s="19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s="11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5" hidden="1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s="1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s="11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5" hidden="1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s="11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60" hidden="1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s="1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60" hidden="1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s="11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60" hidden="1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s="11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60" hidden="1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s="11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60" hidden="1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s="19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s="11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5" hidden="1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s="11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60" hidden="1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s="11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5" hidden="1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s="11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60" hidden="1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s="11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60" hidden="1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s="11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0" hidden="1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s="1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60" hidden="1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s="11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60" hidden="1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s="11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5" hidden="1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s="11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5" hidden="1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s="11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60" hidden="1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s="11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5" hidden="1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s="11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5" hidden="1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s="19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s="11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60" hidden="1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s="11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5" hidden="1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s="11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hidden="1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s="1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60" hidden="1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s="19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s="11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60" hidden="1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s="11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60" hidden="1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s="11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0" hidden="1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s="11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5" hidden="1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s="19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s="11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5" hidden="1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s="11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60" hidden="1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s="11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5" hidden="1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s="11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60" hidden="1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s="11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5" hidden="1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s="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0" hidden="1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s="11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60" hidden="1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s="11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5" hidden="1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s="19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1" t="s">
        <v>8323</v>
      </c>
      <c r="R2114" s="11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0" hidden="1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1" t="s">
        <v>8323</v>
      </c>
      <c r="R2115" s="11" t="s">
        <v>8327</v>
      </c>
      <c r="S2115" s="15">
        <f t="shared" ref="S2115:S2178" si="167">J2115/60/60/24+DATE(1970,1,1)</f>
        <v>41870.86546296296</v>
      </c>
      <c r="T2115" s="15">
        <f t="shared" ref="T2115:T2178" si="168">I2115/60/60/24+DATE(1970,1,1)</f>
        <v>41905.86546296296</v>
      </c>
      <c r="U2115">
        <f t="shared" ref="U2115:U2178" si="169">YEAR(S2115)</f>
        <v>2014</v>
      </c>
    </row>
    <row r="2116" spans="1:21" ht="60" hidden="1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s="11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5" hidden="1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s="11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5" hidden="1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s="11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60" hidden="1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s="11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0" hidden="1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s="11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5" hidden="1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s="1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5" hidden="1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s="11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5" hidden="1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s="11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5" hidden="1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s="11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0" hidden="1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s="11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60" hidden="1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s="11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5" hidden="1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s="11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5" hidden="1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s="11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30" hidden="1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s="11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60" hidden="1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s="11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60" hidden="1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s="1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0" hidden="1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s="11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5" hidden="1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s="11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60" hidden="1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s="11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60" hidden="1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s="11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5" hidden="1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s="11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60" hidden="1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s="11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5" hidden="1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s="11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5" hidden="1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s="11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45" hidden="1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s="11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60" hidden="1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s="1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60" hidden="1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s="11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60" hidden="1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s="11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60" hidden="1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s="11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60" hidden="1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s="11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5" hidden="1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s="11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5" hidden="1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s="11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60" hidden="1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s="11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hidden="1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s="11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60" hidden="1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s="11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60" hidden="1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s="1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hidden="1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s="11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5" hidden="1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s="11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60" hidden="1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s="11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60" hidden="1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s="11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0" hidden="1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s="11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5" hidden="1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s="11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5" hidden="1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s="11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0" hidden="1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s="11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60" hidden="1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s="11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75" hidden="1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s="1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5" hidden="1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s="11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0" hidden="1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s="19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s="11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60" hidden="1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s="11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5" hidden="1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s="11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0" hidden="1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s="11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60" hidden="1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s="11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60" hidden="1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s="11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0" hidden="1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s="1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s="11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45" hidden="1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s="11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60" hidden="1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s="19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s="1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5" hidden="1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s="19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s="11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5" hidden="1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s="11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5" hidden="1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s="11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60" hidden="1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s="11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60" hidden="1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s="11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5" hidden="1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s="19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s="11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5" hidden="1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1" t="s">
        <v>8323</v>
      </c>
      <c r="R2178" s="11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5" hidden="1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1" t="s">
        <v>8323</v>
      </c>
      <c r="R2179" s="11" t="s">
        <v>8324</v>
      </c>
      <c r="S2179" s="15">
        <f t="shared" ref="S2179:S2242" si="172">J2179/60/60/24+DATE(1970,1,1)</f>
        <v>42502.250775462962</v>
      </c>
      <c r="T2179" s="15">
        <f t="shared" ref="T2179:T2242" si="173">I2179/60/60/24+DATE(1970,1,1)</f>
        <v>42527.250775462962</v>
      </c>
      <c r="U2179">
        <f t="shared" ref="U2179:U2242" si="174">YEAR(S2179)</f>
        <v>2016</v>
      </c>
    </row>
    <row r="2180" spans="1:21" ht="45" hidden="1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s="11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5" hidden="1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s="1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45" hidden="1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s="11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60" hidden="1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s="11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5" hidden="1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s="11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60" hidden="1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s="11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60" hidden="1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s="11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60" hidden="1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s="11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5" hidden="1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s="11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60" hidden="1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s="11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5" hidden="1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s="11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60" hidden="1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s="1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5" hidden="1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s="11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60" hidden="1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s="19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s="11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60" hidden="1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s="11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60" hidden="1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s="11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60" hidden="1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s="11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0" hidden="1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s="11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0" hidden="1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s="11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5" hidden="1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s="11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60" hidden="1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s="11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0" hidden="1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s="1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60" hidden="1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s="11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60" hidden="1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s="19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s="11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45" hidden="1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s="11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60" hidden="1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s="11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5" hidden="1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s="11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5" hidden="1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s="19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s="11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60" hidden="1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s="11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5" hidden="1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s="11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60" hidden="1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s="11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45" hidden="1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s="19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s="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60" hidden="1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s="11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60" hidden="1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s="11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60" hidden="1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s="11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75" hidden="1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s="19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s="11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5" hidden="1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s="19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s="11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0" hidden="1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s="19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s="11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60" hidden="1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s="19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s="11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60" hidden="1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s="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s="11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5" hidden="1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s="11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5" hidden="1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s="1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5" hidden="1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s="11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5" hidden="1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s="11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60" hidden="1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s="19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s="11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60" hidden="1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s="11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60" hidden="1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s="11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5" hidden="1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s="11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60" hidden="1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s="11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5" hidden="1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s="11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60" hidden="1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s="11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60" hidden="1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s="1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60" hidden="1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s="11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60" hidden="1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s="11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5" hidden="1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s="11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5" hidden="1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s="11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5" hidden="1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s="19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s="11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45" hidden="1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s="11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5" hidden="1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s="11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60" hidden="1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s="11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0" hidden="1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s="11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0" hidden="1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s="1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5" hidden="1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1" t="s">
        <v>8331</v>
      </c>
      <c r="R2242" s="11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60" hidden="1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1" t="s">
        <v>8331</v>
      </c>
      <c r="R2243" s="11" t="s">
        <v>8349</v>
      </c>
      <c r="S2243" s="15">
        <f t="shared" ref="S2243:S2306" si="177">J2243/60/60/24+DATE(1970,1,1)</f>
        <v>42766.827546296292</v>
      </c>
      <c r="T2243" s="15">
        <f t="shared" ref="T2243:T2306" si="178">I2243/60/60/24+DATE(1970,1,1)</f>
        <v>42796.827546296292</v>
      </c>
      <c r="U2243">
        <f t="shared" ref="U2243:U2306" si="179">YEAR(S2243)</f>
        <v>2017</v>
      </c>
    </row>
    <row r="2244" spans="1:21" ht="30" hidden="1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s="11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60" hidden="1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s="19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s="11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5" hidden="1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s="11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5" hidden="1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s="11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60" hidden="1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s="11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45" hidden="1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s="11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60" hidden="1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s="11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5" hidden="1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s="1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5" hidden="1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s="11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5" hidden="1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s="11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60" hidden="1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s="11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60" hidden="1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s="11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5" hidden="1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s="19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s="11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0" hidden="1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s="11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5" hidden="1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s="19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s="11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60" hidden="1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s="11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0" hidden="1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s="11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60" hidden="1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s="1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5" hidden="1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s="11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60" hidden="1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s="11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5" hidden="1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s="11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5" hidden="1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s="11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60" hidden="1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s="11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60" hidden="1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s="19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s="11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5" hidden="1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s="11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60" hidden="1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s="11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60" hidden="1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s="11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5" hidden="1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s="1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5" hidden="1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s="11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60" hidden="1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s="11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5" hidden="1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s="11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60" hidden="1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s="11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60" hidden="1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s="11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5" hidden="1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s="19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s="11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60" hidden="1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s="11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60" hidden="1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s="11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45" hidden="1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s="11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60" hidden="1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s="1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60" hidden="1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s="11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60" hidden="1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s="19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s="11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45" hidden="1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s="19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s="11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60" hidden="1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s="11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0" hidden="1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s="11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60" hidden="1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s="11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5" hidden="1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s="11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5" hidden="1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s="11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5" hidden="1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s="11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60" hidden="1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s="1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5" hidden="1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s="11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60" hidden="1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s="11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5" hidden="1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s="11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0" hidden="1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s="19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s="11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60" hidden="1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s="11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60" hidden="1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s="11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5" hidden="1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s="11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0" hidden="1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s="11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5" hidden="1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s="11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5" hidden="1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s="19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s="1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5" hidden="1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s="19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s="11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0" hidden="1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s="11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5" hidden="1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s="11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60" hidden="1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s="11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5" hidden="1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1" t="s">
        <v>8323</v>
      </c>
      <c r="R2306" s="11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60" hidden="1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1" t="s">
        <v>8323</v>
      </c>
      <c r="R2307" s="11" t="s">
        <v>8327</v>
      </c>
      <c r="S2307" s="15">
        <f t="shared" ref="S2307:S2370" si="182">J2307/60/60/24+DATE(1970,1,1)</f>
        <v>41834.695277777777</v>
      </c>
      <c r="T2307" s="15">
        <f t="shared" ref="T2307:T2370" si="183">I2307/60/60/24+DATE(1970,1,1)</f>
        <v>41859.75</v>
      </c>
      <c r="U2307">
        <f t="shared" ref="U2307:U2370" si="184">YEAR(S2307)</f>
        <v>2014</v>
      </c>
    </row>
    <row r="2308" spans="1:21" ht="45" hidden="1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s="11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5" hidden="1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s="11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60" hidden="1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s="19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s="11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5" hidden="1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s="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60" hidden="1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s="11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5" hidden="1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s="11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5" hidden="1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s="11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0" hidden="1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s="11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60" hidden="1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s="11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5" hidden="1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s="11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60" hidden="1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s="11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5" hidden="1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s="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s="11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0" hidden="1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s="11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5" hidden="1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s="1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60" hidden="1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s="11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5" hidden="1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s="11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5" hidden="1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s="11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5" hidden="1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s="11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5" hidden="1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s="11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60" hidden="1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s="11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60" hidden="1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s="11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45" hidden="1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s="11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0" hidden="1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s="11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5" hidden="1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s="1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60" hidden="1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s="11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5" hidden="1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s="11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60" hidden="1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s="11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60" hidden="1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s="19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s="11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5" hidden="1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s="11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60" hidden="1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s="11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5" hidden="1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s="11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30" hidden="1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s="11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5" hidden="1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s="11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60" hidden="1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s="1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5" hidden="1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s="11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5" hidden="1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s="11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60" hidden="1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s="11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60" hidden="1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s="11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60" hidden="1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s="11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60" hidden="1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s="11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5" hidden="1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s="11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5" hidden="1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s="11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60" hidden="1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s="11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5" hidden="1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s="1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5" hidden="1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s="11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0" hidden="1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s="11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5" hidden="1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s="11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5" hidden="1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s="11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5" hidden="1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s="11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5" hidden="1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s="11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0" hidden="1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s="11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5" hidden="1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s="11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5" hidden="1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s="11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5" hidden="1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s="1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5" hidden="1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s="11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60" hidden="1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s="11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5" hidden="1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s="11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60" hidden="1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s="11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45" hidden="1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s="11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60" hidden="1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s="11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5" hidden="1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s="11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5" hidden="1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s="11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60" hidden="1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1" t="s">
        <v>8317</v>
      </c>
      <c r="R2370" s="11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60" hidden="1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1" t="s">
        <v>8317</v>
      </c>
      <c r="R2371" s="11" t="s">
        <v>8318</v>
      </c>
      <c r="S2371" s="15">
        <f t="shared" ref="S2371:S2434" si="187">J2371/60/60/24+DATE(1970,1,1)</f>
        <v>42380.812627314815</v>
      </c>
      <c r="T2371" s="15">
        <f t="shared" ref="T2371:T2434" si="188">I2371/60/60/24+DATE(1970,1,1)</f>
        <v>42410.812627314815</v>
      </c>
      <c r="U2371">
        <f t="shared" ref="U2371:U2434" si="189">YEAR(S2371)</f>
        <v>2016</v>
      </c>
    </row>
    <row r="2372" spans="1:21" ht="60" hidden="1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s="11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60" hidden="1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s="11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5" hidden="1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s="11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0" hidden="1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s="11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60" hidden="1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s="11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60" hidden="1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s="11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5" hidden="1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s="11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5" hidden="1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s="11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5" hidden="1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s="11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45" hidden="1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s="1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5" hidden="1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s="11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5" hidden="1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s="11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0" hidden="1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s="11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60" hidden="1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s="11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60" hidden="1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s="11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60" hidden="1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s="11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5" hidden="1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s="11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60" hidden="1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s="11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60" hidden="1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s="11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60" hidden="1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s="1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60" hidden="1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s="11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0" hidden="1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s="11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60" hidden="1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s="11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60" hidden="1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s="11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60" hidden="1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s="11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5" hidden="1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s="11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5" hidden="1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s="11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60" hidden="1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s="11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60" hidden="1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s="11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5" hidden="1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s="1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60" hidden="1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s="11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60" hidden="1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s="11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30" hidden="1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s="11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5" hidden="1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s="11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60" hidden="1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s="11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5" hidden="1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s="11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5" hidden="1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s="11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0" hidden="1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s="11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5" hidden="1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s="11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5" hidden="1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s="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0" hidden="1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s="11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60" hidden="1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s="11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60" hidden="1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s="11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5" hidden="1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s="11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60" hidden="1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s="11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5" hidden="1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s="11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60" hidden="1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s="11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60" hidden="1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s="11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hidden="1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s="11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60" hidden="1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s="1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5" hidden="1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s="11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0" hidden="1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s="11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0" hidden="1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s="11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5" hidden="1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s="11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0" hidden="1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s="11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60" hidden="1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s="11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5" hidden="1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s="11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0" hidden="1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s="11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45" hidden="1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s="11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5" hidden="1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s="1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60" hidden="1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s="11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0" hidden="1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s="11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5" hidden="1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1" t="s">
        <v>8334</v>
      </c>
      <c r="R2434" s="11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60" hidden="1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1" t="s">
        <v>8334</v>
      </c>
      <c r="R2435" s="11" t="s">
        <v>8335</v>
      </c>
      <c r="S2435" s="15">
        <f t="shared" ref="S2435:S2498" si="192">J2435/60/60/24+DATE(1970,1,1)</f>
        <v>42397.89980324074</v>
      </c>
      <c r="T2435" s="15">
        <f t="shared" ref="T2435:T2498" si="193">I2435/60/60/24+DATE(1970,1,1)</f>
        <v>42427.89980324074</v>
      </c>
      <c r="U2435">
        <f t="shared" ref="U2435:U2498" si="194">YEAR(S2435)</f>
        <v>2016</v>
      </c>
    </row>
    <row r="2436" spans="1:21" ht="60" hidden="1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s="11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5" hidden="1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s="11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60" hidden="1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s="11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5" hidden="1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s="11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60" hidden="1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s="11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60" hidden="1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s="1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0" hidden="1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s="11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0" hidden="1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s="11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0" hidden="1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s="11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60" hidden="1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s="11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60" hidden="1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s="11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0" hidden="1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s="11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60" hidden="1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s="11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60" hidden="1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s="11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60" hidden="1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s="19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s="11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5" hidden="1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s="1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60" hidden="1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s="11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60" hidden="1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s="11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60" hidden="1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s="19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s="11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60" hidden="1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s="11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5" hidden="1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s="11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5" hidden="1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s="19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s="11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5" hidden="1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s="11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5" hidden="1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s="11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60" hidden="1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s="11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60" hidden="1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s="1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60" hidden="1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s="11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60" hidden="1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s="11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60" hidden="1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s="11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30" hidden="1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s="11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5" hidden="1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s="11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45" hidden="1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s="19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s="11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5" hidden="1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s="11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5" hidden="1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s="11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5" hidden="1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s="11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60" hidden="1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s="1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5" hidden="1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s="11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60" hidden="1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s="19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s="11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60" hidden="1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s="11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5" hidden="1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s="11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60" hidden="1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s="11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0" hidden="1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s="11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5" hidden="1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s="11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0" hidden="1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s="1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s="11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60" hidden="1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s="11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45" hidden="1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s="19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s="1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60" hidden="1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s="11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60" hidden="1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s="11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60" hidden="1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s="11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5" hidden="1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s="11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60" hidden="1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s="11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60" hidden="1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s="11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60" hidden="1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s="19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s="11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5" hidden="1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s="11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60" hidden="1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s="11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60" hidden="1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s="1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5" hidden="1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s="19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s="11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60" hidden="1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s="19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s="11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0" hidden="1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s="19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s="11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60" hidden="1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s="11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5" hidden="1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s="11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5" hidden="1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s="11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0" hidden="1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1" t="s">
        <v>8323</v>
      </c>
      <c r="R2498" s="11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5" hidden="1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1" t="s">
        <v>8323</v>
      </c>
      <c r="R2499" s="11" t="s">
        <v>8327</v>
      </c>
      <c r="S2499" s="15">
        <f t="shared" ref="S2499:S2562" si="197">J2499/60/60/24+DATE(1970,1,1)</f>
        <v>40730.878912037035</v>
      </c>
      <c r="T2499" s="15">
        <f t="shared" ref="T2499:T2562" si="198">I2499/60/60/24+DATE(1970,1,1)</f>
        <v>40760.878912037035</v>
      </c>
      <c r="U2499">
        <f t="shared" ref="U2499:U2562" si="199">YEAR(S2499)</f>
        <v>2011</v>
      </c>
    </row>
    <row r="2500" spans="1:21" ht="45" hidden="1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s="11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60" hidden="1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s="1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5" hidden="1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s="19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s="11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60" hidden="1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s="11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60" hidden="1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s="11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60" hidden="1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s="11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45" hidden="1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s="11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0" hidden="1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s="11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60" hidden="1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s="11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hidden="1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s="11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60" hidden="1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s="11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60" hidden="1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s="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60" hidden="1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s="11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5" hidden="1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s="11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5" hidden="1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s="11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60" hidden="1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s="11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60" hidden="1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s="11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60" hidden="1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s="11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60" hidden="1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s="11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60" hidden="1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s="11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5" hidden="1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s="11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45" hidden="1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s="1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60" hidden="1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s="11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60" hidden="1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s="11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60" hidden="1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s="11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5" hidden="1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s="19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s="11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45" hidden="1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s="11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5" hidden="1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s="11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5" hidden="1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s="11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5" hidden="1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s="11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60" hidden="1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s="11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0" hidden="1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s="1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5" hidden="1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s="11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60" hidden="1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s="11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60" hidden="1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s="11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5" hidden="1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s="11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75" hidden="1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s="11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hidden="1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s="11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60" hidden="1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s="19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s="11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5" hidden="1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s="11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45" hidden="1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s="11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60" hidden="1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s="1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60" hidden="1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s="11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60" hidden="1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s="11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5" hidden="1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s="19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s="11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60" hidden="1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s="19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s="11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5" hidden="1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s="11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5" hidden="1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s="11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5" hidden="1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s="11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60" hidden="1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s="11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60" hidden="1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s="11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5" hidden="1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s="1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60" hidden="1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s="11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5" hidden="1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s="11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60" hidden="1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s="11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5" hidden="1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s="11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60" hidden="1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s="11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60" hidden="1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s="11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5" hidden="1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s="19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s="11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0" hidden="1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s="1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s="11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5" hidden="1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s="11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60" hidden="1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s="19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s="1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60" hidden="1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1" t="s">
        <v>8323</v>
      </c>
      <c r="R2562" s="11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60" hidden="1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1" t="s">
        <v>8334</v>
      </c>
      <c r="R2563" s="11" t="s">
        <v>8335</v>
      </c>
      <c r="S2563" s="15">
        <f t="shared" ref="S2563:S2626" si="202">J2563/60/60/24+DATE(1970,1,1)</f>
        <v>42260.528807870374</v>
      </c>
      <c r="T2563" s="15">
        <f t="shared" ref="T2563:T2626" si="203">I2563/60/60/24+DATE(1970,1,1)</f>
        <v>42290.528807870374</v>
      </c>
      <c r="U2563">
        <f t="shared" ref="U2563:U2626" si="204">YEAR(S2563)</f>
        <v>2015</v>
      </c>
    </row>
    <row r="2564" spans="1:21" ht="60" hidden="1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s="11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0" hidden="1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s="11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5" hidden="1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s="11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5" hidden="1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s="11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5" hidden="1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s="11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5" hidden="1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s="11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60" hidden="1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s="11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5" hidden="1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s="1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5" hidden="1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s="11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5" hidden="1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s="11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5" hidden="1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s="11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60" hidden="1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s="11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60" hidden="1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s="11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60" hidden="1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s="11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0" hidden="1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s="11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60" hidden="1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s="11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60" hidden="1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s="11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5" hidden="1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s="1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5" hidden="1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s="11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5" hidden="1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s="11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0" hidden="1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s="11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5" hidden="1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s="11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45" hidden="1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s="11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5" hidden="1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s="11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0" hidden="1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s="11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5" hidden="1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s="11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60" hidden="1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s="11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60" hidden="1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s="1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60" hidden="1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s="11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60" hidden="1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s="11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60" hidden="1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s="11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5" hidden="1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s="11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5" hidden="1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s="11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0" hidden="1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s="11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60" hidden="1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s="11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5" hidden="1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s="11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5" hidden="1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s="11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45" hidden="1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s="1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5" hidden="1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s="11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60" hidden="1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s="19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s="11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5" hidden="1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s="11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0" hidden="1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s="11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5" hidden="1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s="11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5" hidden="1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s="19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s="11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75" hidden="1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s="11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5" hidden="1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s="11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5" hidden="1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s="11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60" hidden="1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s="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5" hidden="1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s="11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60" hidden="1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s="11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5" hidden="1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s="11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60" hidden="1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s="11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60" hidden="1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s="11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60" hidden="1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s="11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5" hidden="1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s="11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60" hidden="1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s="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s="11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0" hidden="1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s="11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60" hidden="1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s="1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60" hidden="1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s="19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s="11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60" hidden="1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s="11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60" hidden="1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s="11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60" hidden="1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s="11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60" hidden="1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1" t="s">
        <v>8317</v>
      </c>
      <c r="R2626" s="11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60" hidden="1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s="19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1" t="s">
        <v>8317</v>
      </c>
      <c r="R2627" s="11" t="s">
        <v>8353</v>
      </c>
      <c r="S2627" s="15">
        <f t="shared" ref="S2627:S2690" si="207">J2627/60/60/24+DATE(1970,1,1)</f>
        <v>42658.810277777782</v>
      </c>
      <c r="T2627" s="15">
        <f t="shared" ref="T2627:T2690" si="208">I2627/60/60/24+DATE(1970,1,1)</f>
        <v>42683.851944444439</v>
      </c>
      <c r="U2627">
        <f t="shared" ref="U2627:U2690" si="209">YEAR(S2627)</f>
        <v>2016</v>
      </c>
    </row>
    <row r="2628" spans="1:21" ht="45" hidden="1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s="11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60" hidden="1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s="1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s="11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5" hidden="1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s="19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s="11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45" hidden="1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s="1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60" hidden="1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s="11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5" hidden="1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s="11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5" hidden="1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s="11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60" hidden="1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s="11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5" hidden="1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s="19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s="11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60" hidden="1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s="11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60" hidden="1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s="11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45" hidden="1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s="1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s="11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5" hidden="1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s="19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s="11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60" hidden="1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s="19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s="1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75" hidden="1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s="11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0" hidden="1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s="11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0" hidden="1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s="11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60" hidden="1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s="11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5" hidden="1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s="11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60" hidden="1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s="11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5" hidden="1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s="11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60" hidden="1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s="11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60" hidden="1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s="11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30" hidden="1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s="1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60" hidden="1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s="11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60" hidden="1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s="11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60" hidden="1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s="11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5" hidden="1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s="11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60" hidden="1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s="11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hidden="1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s="11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0" hidden="1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s="11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60" hidden="1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s="11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5" hidden="1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s="11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hidden="1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s="1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60" hidden="1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s="11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5" hidden="1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s="11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5" hidden="1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s="11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5" hidden="1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s="11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5" hidden="1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s="11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60" hidden="1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s="11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60" hidden="1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s="11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60" hidden="1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s="11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0" hidden="1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s="11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60" hidden="1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s="19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s="1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60" hidden="1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s="11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5" hidden="1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s="11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60" hidden="1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s="11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60" hidden="1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s="11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0" hidden="1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s="11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60" hidden="1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s="11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60" hidden="1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s="11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5" hidden="1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s="11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60" hidden="1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s="11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60" hidden="1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s="1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hidden="1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s="11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5" hidden="1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s="11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5" hidden="1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s="11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60" hidden="1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s="11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5" hidden="1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s="11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60" hidden="1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s="11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60" hidden="1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s="11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5" hidden="1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s="11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0" hidden="1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1" t="s">
        <v>8334</v>
      </c>
      <c r="R2690" s="11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60" hidden="1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1" t="s">
        <v>8334</v>
      </c>
      <c r="R2691" s="11" t="s">
        <v>8335</v>
      </c>
      <c r="S2691" s="15">
        <f t="shared" ref="S2691:S2754" si="212">J2691/60/60/24+DATE(1970,1,1)</f>
        <v>42551.961689814809</v>
      </c>
      <c r="T2691" s="15">
        <f t="shared" ref="T2691:T2754" si="213">I2691/60/60/24+DATE(1970,1,1)</f>
        <v>42581.961689814809</v>
      </c>
      <c r="U2691">
        <f t="shared" ref="U2691:U2754" si="214">YEAR(S2691)</f>
        <v>2016</v>
      </c>
    </row>
    <row r="2692" spans="1:21" ht="60" hidden="1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s="11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0" hidden="1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s="11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5" hidden="1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s="11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60" hidden="1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s="11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60" hidden="1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s="11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5" hidden="1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s="11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60" hidden="1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s="11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5" hidden="1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s="11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5" hidden="1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s="11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5" hidden="1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s="1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5" hidden="1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s="11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60" hidden="1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s="11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5" hidden="1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s="11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45" hidden="1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s="11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60" hidden="1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s="11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0" hidden="1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s="11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5" hidden="1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s="11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5" hidden="1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s="11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5" hidden="1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s="11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5" hidden="1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s="19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s="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0" hidden="1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s="19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s="11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60" hidden="1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s="11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60" hidden="1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s="11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60" hidden="1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s="19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s="11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45" hidden="1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s="11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60" hidden="1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s="11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5" hidden="1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s="11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5" hidden="1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s="11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60" hidden="1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s="11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60" hidden="1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s="1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5" hidden="1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s="11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60" hidden="1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s="19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s="11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60" hidden="1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s="11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60" hidden="1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s="11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5" hidden="1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s="11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5" hidden="1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s="11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hidden="1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s="19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s="11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5" hidden="1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s="11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0" hidden="1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s="11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0" hidden="1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s="1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5" hidden="1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s="11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60" hidden="1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s="11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5" hidden="1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s="11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60" hidden="1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s="19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s="11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60" hidden="1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s="19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s="11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5" hidden="1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s="19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s="11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75" hidden="1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s="11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60" hidden="1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s="11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5" hidden="1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s="11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60" hidden="1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s="1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5" hidden="1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s="19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s="11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0" hidden="1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s="11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5" hidden="1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s="11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0" hidden="1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s="11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60" hidden="1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s="11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60" hidden="1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s="11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60" hidden="1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s="11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5" hidden="1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s="11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5" hidden="1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s="11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0" hidden="1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s="1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5" hidden="1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s="11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60" hidden="1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s="11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60" hidden="1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1" t="s">
        <v>8320</v>
      </c>
      <c r="R2754" s="11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5" hidden="1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1" t="s">
        <v>8320</v>
      </c>
      <c r="R2755" s="11" t="s">
        <v>8356</v>
      </c>
      <c r="S2755" s="15">
        <f t="shared" ref="S2755:S2818" si="217">J2755/60/60/24+DATE(1970,1,1)</f>
        <v>41117.900729166664</v>
      </c>
      <c r="T2755" s="15">
        <f t="shared" ref="T2755:T2818" si="218">I2755/60/60/24+DATE(1970,1,1)</f>
        <v>41147.900729166664</v>
      </c>
      <c r="U2755">
        <f t="shared" ref="U2755:U2818" si="219">YEAR(S2755)</f>
        <v>2012</v>
      </c>
    </row>
    <row r="2756" spans="1:21" ht="45" hidden="1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s="11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5" hidden="1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s="11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5" hidden="1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s="11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0" hidden="1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s="11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60" hidden="1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s="11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60" hidden="1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s="1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60" hidden="1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s="11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0" hidden="1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s="11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5" hidden="1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s="11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0" hidden="1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s="11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60" hidden="1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s="11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5" hidden="1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s="11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60" hidden="1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s="11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5" hidden="1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s="11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5" hidden="1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s="11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5" hidden="1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s="1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5" hidden="1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s="11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60" hidden="1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s="11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5" hidden="1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s="11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5" hidden="1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s="11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60" hidden="1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s="11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5" hidden="1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s="11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60" hidden="1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s="11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60" hidden="1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s="11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0" hidden="1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s="11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5" hidden="1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s="1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45" hidden="1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s="11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5" hidden="1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s="11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45" hidden="1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s="11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60" hidden="1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s="11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5" hidden="1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s="11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5" hidden="1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s="11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0" hidden="1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s="11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60" hidden="1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s="11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5" hidden="1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s="11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0" hidden="1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s="1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60" hidden="1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s="11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60" hidden="1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s="11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5" hidden="1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s="11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0" hidden="1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s="11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60" hidden="1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s="19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s="11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5" hidden="1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s="19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s="11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5" hidden="1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s="19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s="11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5" hidden="1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s="11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60" hidden="1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s="11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60" hidden="1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s="1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5" hidden="1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s="11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5" hidden="1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s="19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s="11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60" hidden="1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s="11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60" hidden="1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s="11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60" hidden="1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s="11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0" hidden="1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s="19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s="11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5" hidden="1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s="11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30" hidden="1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s="11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60" hidden="1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s="11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60" hidden="1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s="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5" hidden="1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s="11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5" hidden="1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s="11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5" hidden="1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s="11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5" hidden="1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s="11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5" hidden="1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s="11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5" hidden="1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s="19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s="11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5" hidden="1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1" t="s">
        <v>8315</v>
      </c>
      <c r="R2818" s="11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60" hidden="1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s="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1" t="s">
        <v>8315</v>
      </c>
      <c r="R2819" s="11" t="s">
        <v>8316</v>
      </c>
      <c r="S2819" s="15">
        <f t="shared" ref="S2819:S2882" si="222">J2819/60/60/24+DATE(1970,1,1)</f>
        <v>42023.634976851856</v>
      </c>
      <c r="T2819" s="15">
        <f t="shared" ref="T2819:T2882" si="223">I2819/60/60/24+DATE(1970,1,1)</f>
        <v>42063.634976851856</v>
      </c>
      <c r="U2819">
        <f t="shared" ref="U2819:U2882" si="224">YEAR(S2819)</f>
        <v>2015</v>
      </c>
    </row>
    <row r="2820" spans="1:21" ht="45" hidden="1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s="11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60" hidden="1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s="1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60" hidden="1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s="19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s="11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60" hidden="1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s="11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60" hidden="1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s="11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60" hidden="1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s="19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s="11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5" hidden="1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s="19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s="11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60" hidden="1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s="11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60" hidden="1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s="11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60" hidden="1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s="11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60" hidden="1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s="11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60" hidden="1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s="1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45" hidden="1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s="11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5" hidden="1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s="11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60" hidden="1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s="11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hidden="1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s="11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5" hidden="1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s="19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s="11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5" hidden="1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s="11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60" hidden="1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s="19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s="11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0" hidden="1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s="1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s="11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5" hidden="1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s="11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60" hidden="1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s="1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60" hidden="1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s="11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60" hidden="1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s="11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60" hidden="1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s="11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60" hidden="1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s="11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60" hidden="1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s="11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5" hidden="1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s="11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60" hidden="1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s="11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60" hidden="1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s="11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60" hidden="1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s="11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60" hidden="1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s="1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60" hidden="1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s="11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60" hidden="1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s="11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5" hidden="1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s="11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60" hidden="1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s="11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5" hidden="1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s="11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60" hidden="1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s="11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5" hidden="1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s="11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0" hidden="1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s="11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60" hidden="1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s="11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5" hidden="1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s="1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60" hidden="1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s="11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60" hidden="1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s="11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5" hidden="1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s="11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60" hidden="1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s="11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hidden="1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s="11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60" hidden="1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s="11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5" hidden="1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s="11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60" hidden="1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s="11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60" hidden="1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s="11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60" hidden="1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s="1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60" hidden="1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s="11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5" hidden="1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s="11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5" hidden="1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s="11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60" hidden="1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s="11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60" hidden="1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s="11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60" hidden="1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s="11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60" hidden="1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s="11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60" hidden="1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s="11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5" hidden="1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s="11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5" hidden="1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s="1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60" hidden="1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1" t="s">
        <v>8315</v>
      </c>
      <c r="R2882" s="11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60" hidden="1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1" t="s">
        <v>8315</v>
      </c>
      <c r="R2883" s="11" t="s">
        <v>8316</v>
      </c>
      <c r="S2883" s="15">
        <f t="shared" ref="S2883:S2946" si="227">J2883/60/60/24+DATE(1970,1,1)</f>
        <v>41916.597638888888</v>
      </c>
      <c r="T2883" s="15">
        <f t="shared" ref="T2883:T2946" si="228">I2883/60/60/24+DATE(1970,1,1)</f>
        <v>41976.639305555553</v>
      </c>
      <c r="U2883">
        <f t="shared" ref="U2883:U2946" si="229">YEAR(S2883)</f>
        <v>2014</v>
      </c>
    </row>
    <row r="2884" spans="1:21" ht="60" hidden="1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s="11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60" hidden="1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s="11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45" hidden="1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s="11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0" hidden="1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s="11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60" hidden="1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s="11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60" hidden="1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s="11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60" hidden="1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s="11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5" hidden="1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s="1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60" hidden="1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s="11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60" hidden="1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s="11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5" hidden="1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s="11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30" hidden="1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s="11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0" hidden="1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s="11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60" hidden="1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s="11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5" hidden="1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s="11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60" hidden="1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s="11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60" hidden="1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s="11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60" hidden="1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s="1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60" hidden="1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s="11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60" hidden="1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s="11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5" hidden="1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s="11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60" hidden="1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s="11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5" hidden="1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s="11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5" hidden="1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s="11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60" hidden="1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s="11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60" hidden="1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s="11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0" hidden="1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s="11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60" hidden="1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s="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5" hidden="1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s="11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60" hidden="1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s="11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60" hidden="1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s="11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60" hidden="1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s="11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0" hidden="1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s="11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5" hidden="1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s="11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5" hidden="1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s="11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5" hidden="1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s="11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5" hidden="1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s="11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5" hidden="1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s="1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60" hidden="1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s="11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4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s="19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s="11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>YEAR(S2923)</f>
        <v>2014</v>
      </c>
    </row>
    <row r="2924" spans="1:21" ht="60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s="19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s="11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s="19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s="11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s="11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s="11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60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s="11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60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s="11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30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s="11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60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s="1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60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s="11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60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s="19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s="11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60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s="11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60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s="11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s="11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s="11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60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s="11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30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s="11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60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s="11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60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s="1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s="11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60" hidden="1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s="11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60" hidden="1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s="11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5" hidden="1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s="11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5" hidden="1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1" t="s">
        <v>8315</v>
      </c>
      <c r="R2946" s="11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60" hidden="1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1" t="s">
        <v>8315</v>
      </c>
      <c r="R2947" s="11" t="s">
        <v>8355</v>
      </c>
      <c r="S2947" s="15">
        <f t="shared" ref="S2947:S3010" si="232">J2947/60/60/24+DATE(1970,1,1)</f>
        <v>42118.139583333337</v>
      </c>
      <c r="T2947" s="15">
        <f t="shared" ref="T2947:T3010" si="233">I2947/60/60/24+DATE(1970,1,1)</f>
        <v>42148.139583333337</v>
      </c>
      <c r="U2947">
        <f t="shared" ref="U2947:U3010" si="234">YEAR(S2947)</f>
        <v>2015</v>
      </c>
    </row>
    <row r="2948" spans="1:21" ht="60" hidden="1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s="11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60" hidden="1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s="11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60" hidden="1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s="11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60" hidden="1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s="1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60" hidden="1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s="11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60" hidden="1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s="11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60" hidden="1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s="11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5" hidden="1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s="11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5" hidden="1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s="11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45" hidden="1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s="11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60" hidden="1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s="11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5" hidden="1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s="11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5" hidden="1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s="11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60" hidden="1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s="1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5" hidden="1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s="11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60" hidden="1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s="11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60" hidden="1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s="11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60" hidden="1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s="11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60" hidden="1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s="11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60" hidden="1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s="11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60" hidden="1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s="11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5" hidden="1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s="11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30" hidden="1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s="11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60" hidden="1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s="1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5" hidden="1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s="11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60" hidden="1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s="11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30" hidden="1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s="11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60" hidden="1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s="11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60" hidden="1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s="11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60" hidden="1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s="11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5" hidden="1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s="19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s="11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60" hidden="1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s="11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60" hidden="1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s="19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s="11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60" hidden="1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s="1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5" hidden="1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s="11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60" hidden="1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s="11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45" hidden="1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s="11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5" hidden="1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s="19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s="11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60" hidden="1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s="11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60" hidden="1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s="11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5" hidden="1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s="11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60" hidden="1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s="11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60" hidden="1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s="11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hidden="1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s="1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60" hidden="1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s="11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60" hidden="1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s="11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5" hidden="1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s="11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hidden="1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s="11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5" hidden="1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s="19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s="11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60" hidden="1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s="11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45" hidden="1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s="11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60" hidden="1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s="11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60" hidden="1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s="19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s="11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60" hidden="1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s="1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60" hidden="1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s="19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s="11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5" hidden="1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s="11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30" hidden="1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s="11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60" hidden="1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s="11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60" hidden="1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s="11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60" hidden="1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s="11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45" hidden="1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s="11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30" hidden="1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s="1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s="11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5" hidden="1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1" t="s">
        <v>8315</v>
      </c>
      <c r="R3010" s="11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60" hidden="1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1" t="s">
        <v>8315</v>
      </c>
      <c r="R3011" s="11" t="s">
        <v>8355</v>
      </c>
      <c r="S3011" s="15">
        <f t="shared" ref="S3011:S3074" si="237">J3011/60/60/24+DATE(1970,1,1)</f>
        <v>41939.569907407407</v>
      </c>
      <c r="T3011" s="15">
        <f t="shared" ref="T3011:T3074" si="238">I3011/60/60/24+DATE(1970,1,1)</f>
        <v>41969.611574074079</v>
      </c>
      <c r="U3011">
        <f t="shared" ref="U3011:U3074" si="239">YEAR(S3011)</f>
        <v>2014</v>
      </c>
    </row>
    <row r="3012" spans="1:21" ht="60" hidden="1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s="11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5" hidden="1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s="19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s="11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5" hidden="1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s="11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5" hidden="1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s="11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60" hidden="1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s="11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5" hidden="1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s="11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60" hidden="1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8315</v>
      </c>
      <c r="R3018" s="11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60" hidden="1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8315</v>
      </c>
      <c r="R3019" s="11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60" hidden="1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8315</v>
      </c>
      <c r="R3020" s="11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60" hidden="1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8315</v>
      </c>
      <c r="R3021" s="1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60" hidden="1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8315</v>
      </c>
      <c r="R3022" s="11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5" hidden="1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8315</v>
      </c>
      <c r="R3023" s="11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60" hidden="1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8315</v>
      </c>
      <c r="R3024" s="11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60" hidden="1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s="19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8315</v>
      </c>
      <c r="R3025" s="11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60" hidden="1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8315</v>
      </c>
      <c r="R3026" s="11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5" hidden="1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8315</v>
      </c>
      <c r="R3027" s="11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60" hidden="1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s="19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8315</v>
      </c>
      <c r="R3028" s="11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5" hidden="1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8315</v>
      </c>
      <c r="R3029" s="11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30" hidden="1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8315</v>
      </c>
      <c r="R3030" s="11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60" hidden="1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8315</v>
      </c>
      <c r="R3031" s="1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60" hidden="1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8315</v>
      </c>
      <c r="R3032" s="11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5" hidden="1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8315</v>
      </c>
      <c r="R3033" s="11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60" hidden="1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8315</v>
      </c>
      <c r="R3034" s="11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5" hidden="1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8315</v>
      </c>
      <c r="R3035" s="11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75" hidden="1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s="19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8315</v>
      </c>
      <c r="R3036" s="11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45" hidden="1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8315</v>
      </c>
      <c r="R3037" s="11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60" hidden="1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8315</v>
      </c>
      <c r="R3038" s="11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60" hidden="1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s="1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8315</v>
      </c>
      <c r="R3039" s="11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5" hidden="1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8315</v>
      </c>
      <c r="R3040" s="11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5" hidden="1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8315</v>
      </c>
      <c r="R3041" s="1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5" hidden="1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8315</v>
      </c>
      <c r="R3042" s="11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30" hidden="1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8315</v>
      </c>
      <c r="R3043" s="11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60" hidden="1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8315</v>
      </c>
      <c r="R3044" s="11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5" hidden="1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8315</v>
      </c>
      <c r="R3045" s="11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5" hidden="1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8315</v>
      </c>
      <c r="R3046" s="11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60" hidden="1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8315</v>
      </c>
      <c r="R3047" s="11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60" hidden="1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8315</v>
      </c>
      <c r="R3048" s="11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5" hidden="1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s="1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8315</v>
      </c>
      <c r="R3049" s="11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60" hidden="1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8315</v>
      </c>
      <c r="R3050" s="11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60" hidden="1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8315</v>
      </c>
      <c r="R3051" s="1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30" hidden="1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s="19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8315</v>
      </c>
      <c r="R3052" s="11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60" hidden="1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8315</v>
      </c>
      <c r="R3053" s="11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45" hidden="1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8315</v>
      </c>
      <c r="R3054" s="11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60" hidden="1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8315</v>
      </c>
      <c r="R3055" s="11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60" hidden="1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8315</v>
      </c>
      <c r="R3056" s="11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60" hidden="1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8315</v>
      </c>
      <c r="R3057" s="11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60" hidden="1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8315</v>
      </c>
      <c r="R3058" s="11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5" hidden="1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8315</v>
      </c>
      <c r="R3059" s="11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60" hidden="1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8315</v>
      </c>
      <c r="R3060" s="11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5" hidden="1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8315</v>
      </c>
      <c r="R3061" s="1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30" hidden="1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8315</v>
      </c>
      <c r="R3062" s="11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hidden="1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8315</v>
      </c>
      <c r="R3063" s="11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60" hidden="1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8315</v>
      </c>
      <c r="R3064" s="11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5" hidden="1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8315</v>
      </c>
      <c r="R3065" s="11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30" hidden="1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8315</v>
      </c>
      <c r="R3066" s="11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60" hidden="1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8315</v>
      </c>
      <c r="R3067" s="11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5" hidden="1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8315</v>
      </c>
      <c r="R3068" s="11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60" hidden="1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8315</v>
      </c>
      <c r="R3069" s="11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60" hidden="1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8315</v>
      </c>
      <c r="R3070" s="11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60" hidden="1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8315</v>
      </c>
      <c r="R3071" s="1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5" hidden="1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8315</v>
      </c>
      <c r="R3072" s="11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5" hidden="1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8315</v>
      </c>
      <c r="R3073" s="11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60" hidden="1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1" t="s">
        <v>8315</v>
      </c>
      <c r="R3074" s="11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5" hidden="1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1" t="s">
        <v>8315</v>
      </c>
      <c r="R3075" s="11" t="s">
        <v>8355</v>
      </c>
      <c r="S3075" s="15">
        <f t="shared" ref="S3075:S3138" si="242">J3075/60/60/24+DATE(1970,1,1)</f>
        <v>42111.684027777781</v>
      </c>
      <c r="T3075" s="15">
        <f t="shared" ref="T3075:T3138" si="243">I3075/60/60/24+DATE(1970,1,1)</f>
        <v>42169.804861111115</v>
      </c>
      <c r="U3075">
        <f t="shared" ref="U3075:U3138" si="244">YEAR(S3075)</f>
        <v>2015</v>
      </c>
    </row>
    <row r="3076" spans="1:21" ht="75" hidden="1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s="11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5" hidden="1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s="11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30" hidden="1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s="11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60" hidden="1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s="11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60" hidden="1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s="11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5" hidden="1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s="1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60" hidden="1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8315</v>
      </c>
      <c r="R3082" s="11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60" hidden="1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8315</v>
      </c>
      <c r="R3083" s="11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60" hidden="1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8315</v>
      </c>
      <c r="R3084" s="11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75" hidden="1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8315</v>
      </c>
      <c r="R3085" s="11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60" hidden="1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8315</v>
      </c>
      <c r="R3086" s="11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60" hidden="1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8315</v>
      </c>
      <c r="R3087" s="11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60" hidden="1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8315</v>
      </c>
      <c r="R3088" s="11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60" hidden="1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8315</v>
      </c>
      <c r="R3089" s="11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45" hidden="1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8315</v>
      </c>
      <c r="R3090" s="11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45" hidden="1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8315</v>
      </c>
      <c r="R3091" s="1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60" hidden="1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8315</v>
      </c>
      <c r="R3092" s="11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60" hidden="1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8315</v>
      </c>
      <c r="R3093" s="11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5" hidden="1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8315</v>
      </c>
      <c r="R3094" s="11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60" hidden="1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8315</v>
      </c>
      <c r="R3095" s="11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45" hidden="1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8315</v>
      </c>
      <c r="R3096" s="11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5" hidden="1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8315</v>
      </c>
      <c r="R3097" s="11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5" hidden="1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8315</v>
      </c>
      <c r="R3098" s="11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60" hidden="1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8315</v>
      </c>
      <c r="R3099" s="11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60" hidden="1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8315</v>
      </c>
      <c r="R3100" s="11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60" hidden="1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8315</v>
      </c>
      <c r="R3101" s="1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60" hidden="1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8315</v>
      </c>
      <c r="R3102" s="11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60" hidden="1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8315</v>
      </c>
      <c r="R3103" s="11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60" hidden="1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8315</v>
      </c>
      <c r="R3104" s="11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30" hidden="1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8315</v>
      </c>
      <c r="R3105" s="11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60" hidden="1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8315</v>
      </c>
      <c r="R3106" s="11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5" hidden="1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8315</v>
      </c>
      <c r="R3107" s="11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60" hidden="1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8315</v>
      </c>
      <c r="R3108" s="11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60" hidden="1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8315</v>
      </c>
      <c r="R3109" s="11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t="30" hidden="1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8315</v>
      </c>
      <c r="R3110" s="11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60" hidden="1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8315</v>
      </c>
      <c r="R3111" s="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5" hidden="1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8315</v>
      </c>
      <c r="R3112" s="11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45" hidden="1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8315</v>
      </c>
      <c r="R3113" s="11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5" hidden="1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8315</v>
      </c>
      <c r="R3114" s="11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60" hidden="1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8315</v>
      </c>
      <c r="R3115" s="11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60" hidden="1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8315</v>
      </c>
      <c r="R3116" s="11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60" hidden="1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8315</v>
      </c>
      <c r="R3117" s="11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5" hidden="1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8315</v>
      </c>
      <c r="R3118" s="11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5" hidden="1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8315</v>
      </c>
      <c r="R3119" s="11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30" hidden="1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8315</v>
      </c>
      <c r="R3120" s="11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60" hidden="1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8315</v>
      </c>
      <c r="R3121" s="1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5" hidden="1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8315</v>
      </c>
      <c r="R3122" s="11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45" hidden="1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8315</v>
      </c>
      <c r="R3123" s="11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hidden="1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8315</v>
      </c>
      <c r="R3124" s="11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60" hidden="1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8315</v>
      </c>
      <c r="R3125" s="11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45" hidden="1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8315</v>
      </c>
      <c r="R3126" s="11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hidden="1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8315</v>
      </c>
      <c r="R3127" s="11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90" hidden="1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8315</v>
      </c>
      <c r="R3128" s="11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60" hidden="1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8315</v>
      </c>
      <c r="R3129" s="11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60" hidden="1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8315</v>
      </c>
      <c r="R3130" s="11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60" hidden="1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8315</v>
      </c>
      <c r="R3131" s="1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5" hidden="1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8315</v>
      </c>
      <c r="R3132" s="11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30" hidden="1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8315</v>
      </c>
      <c r="R3133" s="11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30" hidden="1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8315</v>
      </c>
      <c r="R3134" s="11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60" hidden="1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8315</v>
      </c>
      <c r="R3135" s="11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60" hidden="1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8315</v>
      </c>
      <c r="R3136" s="11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60" hidden="1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8315</v>
      </c>
      <c r="R3137" s="11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60" hidden="1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1" t="s">
        <v>8315</v>
      </c>
      <c r="R3138" s="11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45" hidden="1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1" t="s">
        <v>8315</v>
      </c>
      <c r="R3139" s="11" t="s">
        <v>8316</v>
      </c>
      <c r="S3139" s="15">
        <f t="shared" ref="S3139:S3202" si="247">J3139/60/60/24+DATE(1970,1,1)</f>
        <v>42807.885057870371</v>
      </c>
      <c r="T3139" s="15">
        <f t="shared" ref="T3139:T3202" si="248">I3139/60/60/24+DATE(1970,1,1)</f>
        <v>42858.8</v>
      </c>
      <c r="U3139">
        <f t="shared" ref="U3139:U3202" si="249">YEAR(S3139)</f>
        <v>2017</v>
      </c>
    </row>
    <row r="3140" spans="1:21" ht="60" hidden="1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8315</v>
      </c>
      <c r="R3140" s="11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60" hidden="1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8315</v>
      </c>
      <c r="R3141" s="1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60" hidden="1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8315</v>
      </c>
      <c r="R3142" s="11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60" hidden="1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8315</v>
      </c>
      <c r="R3143" s="11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5" hidden="1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s="11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60" hidden="1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8315</v>
      </c>
      <c r="R3145" s="11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60" hidden="1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8315</v>
      </c>
      <c r="R3146" s="11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5" hidden="1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8315</v>
      </c>
      <c r="R3147" s="11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45" hidden="1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8315</v>
      </c>
      <c r="R3148" s="11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60" hidden="1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8315</v>
      </c>
      <c r="R3149" s="11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30" hidden="1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8315</v>
      </c>
      <c r="R3150" s="11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60" hidden="1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8315</v>
      </c>
      <c r="R3151" s="1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60" hidden="1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8315</v>
      </c>
      <c r="R3152" s="11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45" hidden="1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8315</v>
      </c>
      <c r="R3153" s="11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5" hidden="1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8315</v>
      </c>
      <c r="R3154" s="11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5" hidden="1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8315</v>
      </c>
      <c r="R3155" s="11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60" hidden="1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8315</v>
      </c>
      <c r="R3156" s="11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5" hidden="1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8315</v>
      </c>
      <c r="R3157" s="11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60" hidden="1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8315</v>
      </c>
      <c r="R3158" s="11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30" hidden="1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8315</v>
      </c>
      <c r="R3159" s="11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30" hidden="1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8315</v>
      </c>
      <c r="R3160" s="11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45" hidden="1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8315</v>
      </c>
      <c r="R3161" s="1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5" hidden="1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8315</v>
      </c>
      <c r="R3162" s="11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60" hidden="1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8315</v>
      </c>
      <c r="R3163" s="11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60" hidden="1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8315</v>
      </c>
      <c r="R3164" s="11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5" hidden="1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8315</v>
      </c>
      <c r="R3165" s="11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60" hidden="1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8315</v>
      </c>
      <c r="R3166" s="11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60" hidden="1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s="19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8315</v>
      </c>
      <c r="R3167" s="11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60" hidden="1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8315</v>
      </c>
      <c r="R3168" s="11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30" hidden="1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8315</v>
      </c>
      <c r="R3169" s="11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5" hidden="1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8315</v>
      </c>
      <c r="R3170" s="11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30" hidden="1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8315</v>
      </c>
      <c r="R3171" s="1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45" hidden="1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8315</v>
      </c>
      <c r="R3172" s="11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60" hidden="1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8315</v>
      </c>
      <c r="R3173" s="11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5" hidden="1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8315</v>
      </c>
      <c r="R3174" s="11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60" hidden="1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8315</v>
      </c>
      <c r="R3175" s="11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60" hidden="1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8315</v>
      </c>
      <c r="R3176" s="11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60" hidden="1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8315</v>
      </c>
      <c r="R3177" s="11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60" hidden="1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8315</v>
      </c>
      <c r="R3178" s="11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5" hidden="1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8315</v>
      </c>
      <c r="R3179" s="11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60" hidden="1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8315</v>
      </c>
      <c r="R3180" s="11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45" hidden="1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8315</v>
      </c>
      <c r="R3181" s="1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5" hidden="1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8315</v>
      </c>
      <c r="R3182" s="11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60" hidden="1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s="19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8315</v>
      </c>
      <c r="R3183" s="11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60" hidden="1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8315</v>
      </c>
      <c r="R3184" s="11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5" hidden="1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8315</v>
      </c>
      <c r="R3185" s="11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5" hidden="1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8315</v>
      </c>
      <c r="R3186" s="11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60" hidden="1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8315</v>
      </c>
      <c r="R3187" s="11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60" hidden="1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8315</v>
      </c>
      <c r="R3188" s="11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60" hidden="1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8315</v>
      </c>
      <c r="R3189" s="11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60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8315</v>
      </c>
      <c r="R3190" s="11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60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8315</v>
      </c>
      <c r="R3191" s="1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8315</v>
      </c>
      <c r="R3192" s="11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8315</v>
      </c>
      <c r="R3193" s="11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60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8315</v>
      </c>
      <c r="R3194" s="11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8315</v>
      </c>
      <c r="R3195" s="11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60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8315</v>
      </c>
      <c r="R3196" s="11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60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8315</v>
      </c>
      <c r="R3197" s="11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8315</v>
      </c>
      <c r="R3198" s="11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4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8315</v>
      </c>
      <c r="R3199" s="11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60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8315</v>
      </c>
      <c r="R3200" s="11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8315</v>
      </c>
      <c r="R3201" s="1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60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1" t="s">
        <v>8315</v>
      </c>
      <c r="R3202" s="11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60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1" t="s">
        <v>8315</v>
      </c>
      <c r="R3203" s="11" t="s">
        <v>8357</v>
      </c>
      <c r="S3203" s="15">
        <f t="shared" ref="S3203:S3266" si="252">J3203/60/60/24+DATE(1970,1,1)</f>
        <v>41861.767094907409</v>
      </c>
      <c r="T3203" s="15">
        <f t="shared" ref="T3203:T3266" si="253">I3203/60/60/24+DATE(1970,1,1)</f>
        <v>41882.767094907409</v>
      </c>
      <c r="U3203">
        <f t="shared" ref="U3203:U3266" si="254">YEAR(S3203)</f>
        <v>2014</v>
      </c>
    </row>
    <row r="3204" spans="1:21" ht="4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s="11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s="11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60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8315</v>
      </c>
      <c r="R3206" s="11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60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8315</v>
      </c>
      <c r="R3207" s="11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60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8315</v>
      </c>
      <c r="R3208" s="11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60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s="11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5" hidden="1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8315</v>
      </c>
      <c r="R3210" s="11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5" hidden="1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8315</v>
      </c>
      <c r="R3211" s="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60" hidden="1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8315</v>
      </c>
      <c r="R3212" s="11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60" hidden="1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8315</v>
      </c>
      <c r="R3213" s="11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30" hidden="1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8315</v>
      </c>
      <c r="R3214" s="11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60" hidden="1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8315</v>
      </c>
      <c r="R3215" s="11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60" hidden="1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8315</v>
      </c>
      <c r="R3216" s="11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60" hidden="1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8315</v>
      </c>
      <c r="R3217" s="11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60" hidden="1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8315</v>
      </c>
      <c r="R3218" s="11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45" hidden="1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8315</v>
      </c>
      <c r="R3219" s="11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60" hidden="1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8315</v>
      </c>
      <c r="R3220" s="11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45" hidden="1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8315</v>
      </c>
      <c r="R3221" s="1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30" hidden="1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8315</v>
      </c>
      <c r="R3222" s="11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60" hidden="1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8315</v>
      </c>
      <c r="R3223" s="11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45" hidden="1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8315</v>
      </c>
      <c r="R3224" s="11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30" hidden="1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8315</v>
      </c>
      <c r="R3225" s="11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60" hidden="1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8315</v>
      </c>
      <c r="R3226" s="11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5" hidden="1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8315</v>
      </c>
      <c r="R3227" s="11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5" hidden="1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8315</v>
      </c>
      <c r="R3228" s="11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60" hidden="1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8315</v>
      </c>
      <c r="R3229" s="11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30" hidden="1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8315</v>
      </c>
      <c r="R3230" s="11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5" hidden="1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8315</v>
      </c>
      <c r="R3231" s="1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60" hidden="1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8315</v>
      </c>
      <c r="R3232" s="11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5" hidden="1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8315</v>
      </c>
      <c r="R3233" s="11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5" hidden="1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8315</v>
      </c>
      <c r="R3234" s="11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5" hidden="1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8315</v>
      </c>
      <c r="R3235" s="11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60" hidden="1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8315</v>
      </c>
      <c r="R3236" s="11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60" hidden="1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8315</v>
      </c>
      <c r="R3237" s="11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60" hidden="1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8315</v>
      </c>
      <c r="R3238" s="11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30" hidden="1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8315</v>
      </c>
      <c r="R3239" s="11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60" hidden="1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8315</v>
      </c>
      <c r="R3240" s="11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60" hidden="1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8315</v>
      </c>
      <c r="R3241" s="1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60" hidden="1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8315</v>
      </c>
      <c r="R3242" s="11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60" hidden="1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8315</v>
      </c>
      <c r="R3243" s="11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45" hidden="1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8315</v>
      </c>
      <c r="R3244" s="11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5" hidden="1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8315</v>
      </c>
      <c r="R3245" s="11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5" hidden="1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8315</v>
      </c>
      <c r="R3246" s="11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5" hidden="1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8315</v>
      </c>
      <c r="R3247" s="11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5" hidden="1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8315</v>
      </c>
      <c r="R3248" s="11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60" hidden="1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8315</v>
      </c>
      <c r="R3249" s="11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30" hidden="1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8315</v>
      </c>
      <c r="R3250" s="11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60" hidden="1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8315</v>
      </c>
      <c r="R3251" s="1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60" hidden="1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8315</v>
      </c>
      <c r="R3252" s="11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60" hidden="1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8315</v>
      </c>
      <c r="R3253" s="11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45" hidden="1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8315</v>
      </c>
      <c r="R3254" s="11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5" hidden="1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8315</v>
      </c>
      <c r="R3255" s="11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60" hidden="1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8315</v>
      </c>
      <c r="R3256" s="11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60" hidden="1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s="19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8315</v>
      </c>
      <c r="R3257" s="11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5" hidden="1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8315</v>
      </c>
      <c r="R3258" s="11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60" hidden="1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8315</v>
      </c>
      <c r="R3259" s="11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45" hidden="1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8315</v>
      </c>
      <c r="R3260" s="11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60" hidden="1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8315</v>
      </c>
      <c r="R3261" s="1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5" hidden="1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8315</v>
      </c>
      <c r="R3262" s="11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5" hidden="1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8315</v>
      </c>
      <c r="R3263" s="11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30" hidden="1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8315</v>
      </c>
      <c r="R3264" s="11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45" hidden="1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8315</v>
      </c>
      <c r="R3265" s="11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45" hidden="1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1" t="s">
        <v>8315</v>
      </c>
      <c r="R3266" s="11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5" hidden="1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1" t="s">
        <v>8315</v>
      </c>
      <c r="R3267" s="11" t="s">
        <v>8316</v>
      </c>
      <c r="S3267" s="15">
        <f t="shared" ref="S3267:S3330" si="257">J3267/60/60/24+DATE(1970,1,1)</f>
        <v>42311.711979166663</v>
      </c>
      <c r="T3267" s="15">
        <f t="shared" ref="T3267:T3330" si="258">I3267/60/60/24+DATE(1970,1,1)</f>
        <v>42341.708333333328</v>
      </c>
      <c r="U3267">
        <f t="shared" ref="U3267:U3330" si="259">YEAR(S3267)</f>
        <v>2015</v>
      </c>
    </row>
    <row r="3268" spans="1:21" ht="45" hidden="1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8315</v>
      </c>
      <c r="R3268" s="11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60" hidden="1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8315</v>
      </c>
      <c r="R3269" s="11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5" hidden="1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8315</v>
      </c>
      <c r="R3270" s="11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5" hidden="1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8315</v>
      </c>
      <c r="R3271" s="1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60" hidden="1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8315</v>
      </c>
      <c r="R3272" s="11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ht="30" hidden="1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8315</v>
      </c>
      <c r="R3273" s="11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5" hidden="1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8315</v>
      </c>
      <c r="R3274" s="11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60" hidden="1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8315</v>
      </c>
      <c r="R3275" s="11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5" hidden="1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8315</v>
      </c>
      <c r="R3276" s="11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60" hidden="1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8315</v>
      </c>
      <c r="R3277" s="11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60" hidden="1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8315</v>
      </c>
      <c r="R3278" s="11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60" hidden="1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8315</v>
      </c>
      <c r="R3279" s="11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60" hidden="1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8315</v>
      </c>
      <c r="R3280" s="11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60" hidden="1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8315</v>
      </c>
      <c r="R3281" s="1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60" hidden="1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8315</v>
      </c>
      <c r="R3282" s="11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45" hidden="1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8315</v>
      </c>
      <c r="R3283" s="11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60" hidden="1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8315</v>
      </c>
      <c r="R3284" s="11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60" hidden="1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s="19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8315</v>
      </c>
      <c r="R3285" s="11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5" hidden="1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8315</v>
      </c>
      <c r="R3286" s="11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hidden="1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8315</v>
      </c>
      <c r="R3287" s="11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60" hidden="1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8315</v>
      </c>
      <c r="R3288" s="11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30" hidden="1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8315</v>
      </c>
      <c r="R3289" s="11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60" hidden="1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8315</v>
      </c>
      <c r="R3290" s="11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60" hidden="1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s="19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8315</v>
      </c>
      <c r="R3291" s="1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5" hidden="1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8315</v>
      </c>
      <c r="R3292" s="11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60" hidden="1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s="19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8315</v>
      </c>
      <c r="R3293" s="11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5" hidden="1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s="19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8315</v>
      </c>
      <c r="R3294" s="11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60" hidden="1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8315</v>
      </c>
      <c r="R3295" s="11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60" hidden="1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s="19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8315</v>
      </c>
      <c r="R3296" s="11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60" hidden="1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s="19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8315</v>
      </c>
      <c r="R3297" s="11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60" hidden="1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8315</v>
      </c>
      <c r="R3298" s="11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5" hidden="1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8315</v>
      </c>
      <c r="R3299" s="11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60" hidden="1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8315</v>
      </c>
      <c r="R3300" s="11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60" hidden="1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8315</v>
      </c>
      <c r="R3301" s="1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5" hidden="1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8315</v>
      </c>
      <c r="R3302" s="11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60" hidden="1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8315</v>
      </c>
      <c r="R3303" s="11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hidden="1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8315</v>
      </c>
      <c r="R3304" s="11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60" hidden="1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8315</v>
      </c>
      <c r="R3305" s="11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5" hidden="1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8315</v>
      </c>
      <c r="R3306" s="11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60" hidden="1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8315</v>
      </c>
      <c r="R3307" s="11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60" hidden="1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8315</v>
      </c>
      <c r="R3308" s="11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60" hidden="1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8315</v>
      </c>
      <c r="R3309" s="11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5" hidden="1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8315</v>
      </c>
      <c r="R3310" s="11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30" hidden="1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s="19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8315</v>
      </c>
      <c r="R3311" s="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45" hidden="1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8315</v>
      </c>
      <c r="R3312" s="11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5" hidden="1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8315</v>
      </c>
      <c r="R3313" s="11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60" hidden="1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8315</v>
      </c>
      <c r="R3314" s="11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5" hidden="1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8315</v>
      </c>
      <c r="R3315" s="11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60" hidden="1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s="19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8315</v>
      </c>
      <c r="R3316" s="11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5" hidden="1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8315</v>
      </c>
      <c r="R3317" s="11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75" hidden="1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8315</v>
      </c>
      <c r="R3318" s="11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5" hidden="1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8315</v>
      </c>
      <c r="R3319" s="11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30" hidden="1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8315</v>
      </c>
      <c r="R3320" s="11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60" hidden="1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s="19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8315</v>
      </c>
      <c r="R3321" s="1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5" hidden="1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8315</v>
      </c>
      <c r="R3322" s="11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60" hidden="1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s="19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8315</v>
      </c>
      <c r="R3323" s="11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60" hidden="1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8315</v>
      </c>
      <c r="R3324" s="11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60" hidden="1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8315</v>
      </c>
      <c r="R3325" s="11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45" hidden="1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8315</v>
      </c>
      <c r="R3326" s="11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60" hidden="1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s="19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8315</v>
      </c>
      <c r="R3327" s="11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60" hidden="1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8315</v>
      </c>
      <c r="R3328" s="11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60" hidden="1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s="1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8315</v>
      </c>
      <c r="R3329" s="11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5" hidden="1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1" t="s">
        <v>8315</v>
      </c>
      <c r="R3330" s="11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5" hidden="1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1" t="s">
        <v>8315</v>
      </c>
      <c r="R3331" s="11" t="s">
        <v>8316</v>
      </c>
      <c r="S3331" s="15">
        <f t="shared" ref="S3331:S3394" si="262">J3331/60/60/24+DATE(1970,1,1)</f>
        <v>41837.323009259257</v>
      </c>
      <c r="T3331" s="15">
        <f t="shared" ref="T3331:T3394" si="263">I3331/60/60/24+DATE(1970,1,1)</f>
        <v>41847.958333333336</v>
      </c>
      <c r="U3331">
        <f t="shared" ref="U3331:U3394" si="264">YEAR(S3331)</f>
        <v>2014</v>
      </c>
    </row>
    <row r="3332" spans="1:21" ht="45" hidden="1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8315</v>
      </c>
      <c r="R3332" s="11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60" hidden="1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8315</v>
      </c>
      <c r="R3333" s="11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5" hidden="1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8315</v>
      </c>
      <c r="R3334" s="11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60" hidden="1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8315</v>
      </c>
      <c r="R3335" s="11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45" hidden="1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8315</v>
      </c>
      <c r="R3336" s="11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60" hidden="1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8315</v>
      </c>
      <c r="R3337" s="11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5" hidden="1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s="19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8315</v>
      </c>
      <c r="R3338" s="11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5" hidden="1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8315</v>
      </c>
      <c r="R3339" s="11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30" hidden="1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8315</v>
      </c>
      <c r="R3340" s="11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45" hidden="1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8315</v>
      </c>
      <c r="R3341" s="1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60" hidden="1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8315</v>
      </c>
      <c r="R3342" s="11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60" hidden="1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8315</v>
      </c>
      <c r="R3343" s="11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45" hidden="1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8315</v>
      </c>
      <c r="R3344" s="11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5" hidden="1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s="19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8315</v>
      </c>
      <c r="R3345" s="11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60" hidden="1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8315</v>
      </c>
      <c r="R3346" s="11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60" hidden="1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s="19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8315</v>
      </c>
      <c r="R3347" s="11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60" hidden="1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8315</v>
      </c>
      <c r="R3348" s="11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60" hidden="1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8315</v>
      </c>
      <c r="R3349" s="11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60" hidden="1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8315</v>
      </c>
      <c r="R3350" s="11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60" hidden="1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8315</v>
      </c>
      <c r="R3351" s="1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60" hidden="1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8315</v>
      </c>
      <c r="R3352" s="11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60" hidden="1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8315</v>
      </c>
      <c r="R3353" s="11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60" hidden="1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8315</v>
      </c>
      <c r="R3354" s="11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5" hidden="1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s="19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8315</v>
      </c>
      <c r="R3355" s="11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45" hidden="1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8315</v>
      </c>
      <c r="R3356" s="11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5" hidden="1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8315</v>
      </c>
      <c r="R3357" s="11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60" hidden="1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8315</v>
      </c>
      <c r="R3358" s="11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60" hidden="1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8315</v>
      </c>
      <c r="R3359" s="11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5" hidden="1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8315</v>
      </c>
      <c r="R3360" s="11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45" hidden="1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8315</v>
      </c>
      <c r="R3361" s="1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30" hidden="1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8315</v>
      </c>
      <c r="R3362" s="11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60" hidden="1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8315</v>
      </c>
      <c r="R3363" s="11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5" hidden="1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s="19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8315</v>
      </c>
      <c r="R3364" s="11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60" hidden="1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8315</v>
      </c>
      <c r="R3365" s="11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60" hidden="1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8315</v>
      </c>
      <c r="R3366" s="11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60" hidden="1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8315</v>
      </c>
      <c r="R3367" s="11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5" hidden="1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s="19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8315</v>
      </c>
      <c r="R3368" s="11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60" hidden="1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s="1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8315</v>
      </c>
      <c r="R3369" s="11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5" hidden="1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8315</v>
      </c>
      <c r="R3370" s="11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5" hidden="1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8315</v>
      </c>
      <c r="R3371" s="1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30" hidden="1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8315</v>
      </c>
      <c r="R3372" s="11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45" hidden="1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s="19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8315</v>
      </c>
      <c r="R3373" s="11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5" hidden="1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8315</v>
      </c>
      <c r="R3374" s="11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60" hidden="1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8315</v>
      </c>
      <c r="R3375" s="11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5" hidden="1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8315</v>
      </c>
      <c r="R3376" s="11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5" hidden="1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8315</v>
      </c>
      <c r="R3377" s="11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60" hidden="1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8315</v>
      </c>
      <c r="R3378" s="11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60" hidden="1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8315</v>
      </c>
      <c r="R3379" s="11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60" hidden="1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s="19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8315</v>
      </c>
      <c r="R3380" s="11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60" hidden="1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8315</v>
      </c>
      <c r="R3381" s="1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60" hidden="1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8315</v>
      </c>
      <c r="R3382" s="11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60" hidden="1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8315</v>
      </c>
      <c r="R3383" s="11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60" hidden="1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8315</v>
      </c>
      <c r="R3384" s="11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60" hidden="1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8315</v>
      </c>
      <c r="R3385" s="11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60" hidden="1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8315</v>
      </c>
      <c r="R3386" s="11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60" hidden="1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8315</v>
      </c>
      <c r="R3387" s="11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60" hidden="1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8315</v>
      </c>
      <c r="R3388" s="11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60" hidden="1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8315</v>
      </c>
      <c r="R3389" s="11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60" hidden="1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8315</v>
      </c>
      <c r="R3390" s="11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5" hidden="1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8315</v>
      </c>
      <c r="R3391" s="1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60" hidden="1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8315</v>
      </c>
      <c r="R3392" s="11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60" hidden="1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s="19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8315</v>
      </c>
      <c r="R3393" s="11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60" hidden="1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s="19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1" t="s">
        <v>8315</v>
      </c>
      <c r="R3394" s="11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5" hidden="1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1" t="s">
        <v>8315</v>
      </c>
      <c r="R3395" s="11" t="s">
        <v>8316</v>
      </c>
      <c r="S3395" s="15">
        <f t="shared" ref="S3395:S3458" si="267">J3395/60/60/24+DATE(1970,1,1)</f>
        <v>41923.921643518523</v>
      </c>
      <c r="T3395" s="15">
        <f t="shared" ref="T3395:T3458" si="268">I3395/60/60/24+DATE(1970,1,1)</f>
        <v>41949.031944444447</v>
      </c>
      <c r="U3395">
        <f t="shared" ref="U3395:U3458" si="269">YEAR(S3395)</f>
        <v>2014</v>
      </c>
    </row>
    <row r="3396" spans="1:21" ht="60" hidden="1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s="19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8315</v>
      </c>
      <c r="R3396" s="11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30" hidden="1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s="19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8315</v>
      </c>
      <c r="R3397" s="11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5" hidden="1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8315</v>
      </c>
      <c r="R3398" s="11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30" hidden="1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s="1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8315</v>
      </c>
      <c r="R3399" s="11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60" hidden="1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8315</v>
      </c>
      <c r="R3400" s="11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5" hidden="1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8315</v>
      </c>
      <c r="R3401" s="1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60" hidden="1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8315</v>
      </c>
      <c r="R3402" s="11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60" hidden="1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8315</v>
      </c>
      <c r="R3403" s="11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5" hidden="1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8315</v>
      </c>
      <c r="R3404" s="11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5" hidden="1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8315</v>
      </c>
      <c r="R3405" s="11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60" hidden="1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s="19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8315</v>
      </c>
      <c r="R3406" s="11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5" hidden="1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s="19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8315</v>
      </c>
      <c r="R3407" s="11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45" hidden="1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8315</v>
      </c>
      <c r="R3408" s="11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60" hidden="1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8315</v>
      </c>
      <c r="R3409" s="11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5" hidden="1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s="19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8315</v>
      </c>
      <c r="R3410" s="11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5" hidden="1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s="19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8315</v>
      </c>
      <c r="R3411" s="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5" hidden="1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8315</v>
      </c>
      <c r="R3412" s="11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60" hidden="1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8315</v>
      </c>
      <c r="R3413" s="11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5" hidden="1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8315</v>
      </c>
      <c r="R3414" s="11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60" hidden="1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s="19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8315</v>
      </c>
      <c r="R3415" s="11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5" hidden="1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8315</v>
      </c>
      <c r="R3416" s="11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45" hidden="1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s="19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8315</v>
      </c>
      <c r="R3417" s="11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60" hidden="1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8315</v>
      </c>
      <c r="R3418" s="11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5" hidden="1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8315</v>
      </c>
      <c r="R3419" s="11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60" hidden="1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8315</v>
      </c>
      <c r="R3420" s="11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60" hidden="1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8315</v>
      </c>
      <c r="R3421" s="1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5" hidden="1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s="19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8315</v>
      </c>
      <c r="R3422" s="11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5" hidden="1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8315</v>
      </c>
      <c r="R3423" s="11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60" hidden="1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8315</v>
      </c>
      <c r="R3424" s="11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5" hidden="1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s="19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8315</v>
      </c>
      <c r="R3425" s="11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60" hidden="1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8315</v>
      </c>
      <c r="R3426" s="11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60" hidden="1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8315</v>
      </c>
      <c r="R3427" s="11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5" hidden="1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8315</v>
      </c>
      <c r="R3428" s="11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5" hidden="1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8315</v>
      </c>
      <c r="R3429" s="11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60" hidden="1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8315</v>
      </c>
      <c r="R3430" s="11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60" hidden="1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s="19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8315</v>
      </c>
      <c r="R3431" s="1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60" hidden="1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8315</v>
      </c>
      <c r="R3432" s="11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5" hidden="1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8315</v>
      </c>
      <c r="R3433" s="11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5" hidden="1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8315</v>
      </c>
      <c r="R3434" s="11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5" hidden="1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8315</v>
      </c>
      <c r="R3435" s="11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60" hidden="1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8315</v>
      </c>
      <c r="R3436" s="11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60" hidden="1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8315</v>
      </c>
      <c r="R3437" s="11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60" hidden="1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8315</v>
      </c>
      <c r="R3438" s="11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60" hidden="1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8315</v>
      </c>
      <c r="R3439" s="11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60" hidden="1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8315</v>
      </c>
      <c r="R3440" s="11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30" hidden="1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8315</v>
      </c>
      <c r="R3441" s="1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60" hidden="1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8315</v>
      </c>
      <c r="R3442" s="11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60" hidden="1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8315</v>
      </c>
      <c r="R3443" s="11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60" hidden="1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s="19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8315</v>
      </c>
      <c r="R3444" s="11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60" hidden="1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8315</v>
      </c>
      <c r="R3445" s="11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60" hidden="1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s="19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8315</v>
      </c>
      <c r="R3446" s="11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5" hidden="1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8315</v>
      </c>
      <c r="R3447" s="11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60" hidden="1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8315</v>
      </c>
      <c r="R3448" s="11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30" hidden="1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8315</v>
      </c>
      <c r="R3449" s="11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5" hidden="1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8315</v>
      </c>
      <c r="R3450" s="11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5" hidden="1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s="19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8315</v>
      </c>
      <c r="R3451" s="1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60" hidden="1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s="19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8315</v>
      </c>
      <c r="R3452" s="11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60" hidden="1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s="19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8315</v>
      </c>
      <c r="R3453" s="11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60" hidden="1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8315</v>
      </c>
      <c r="R3454" s="11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5" hidden="1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s="19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8315</v>
      </c>
      <c r="R3455" s="11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60" hidden="1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s="19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8315</v>
      </c>
      <c r="R3456" s="11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60" hidden="1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8315</v>
      </c>
      <c r="R3457" s="11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60" hidden="1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1" t="s">
        <v>8315</v>
      </c>
      <c r="R3458" s="11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30" hidden="1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1" t="s">
        <v>8315</v>
      </c>
      <c r="R3459" s="11" t="s">
        <v>8316</v>
      </c>
      <c r="S3459" s="15">
        <f t="shared" ref="S3459:S3522" si="272">J3459/60/60/24+DATE(1970,1,1)</f>
        <v>42016.706678240742</v>
      </c>
      <c r="T3459" s="15">
        <f t="shared" ref="T3459:T3522" si="273">I3459/60/60/24+DATE(1970,1,1)</f>
        <v>42047.249305555553</v>
      </c>
      <c r="U3459">
        <f t="shared" ref="U3459:U3522" si="274">YEAR(S3459)</f>
        <v>2015</v>
      </c>
    </row>
    <row r="3460" spans="1:21" ht="60" hidden="1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s="19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8315</v>
      </c>
      <c r="R3460" s="11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60" hidden="1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s="19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8315</v>
      </c>
      <c r="R3461" s="1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5" hidden="1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s="19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8315</v>
      </c>
      <c r="R3462" s="11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60" hidden="1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s="19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8315</v>
      </c>
      <c r="R3463" s="11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5" hidden="1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s="19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8315</v>
      </c>
      <c r="R3464" s="11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5" hidden="1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8315</v>
      </c>
      <c r="R3465" s="11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60" hidden="1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8315</v>
      </c>
      <c r="R3466" s="11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5" hidden="1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8315</v>
      </c>
      <c r="R3467" s="11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45" hidden="1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8315</v>
      </c>
      <c r="R3468" s="11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hidden="1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8315</v>
      </c>
      <c r="R3469" s="11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5" hidden="1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8315</v>
      </c>
      <c r="R3470" s="11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60" hidden="1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8315</v>
      </c>
      <c r="R3471" s="1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45" hidden="1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s="19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8315</v>
      </c>
      <c r="R3472" s="11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60" hidden="1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s="19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8315</v>
      </c>
      <c r="R3473" s="11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60" hidden="1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8315</v>
      </c>
      <c r="R3474" s="11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60" hidden="1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8315</v>
      </c>
      <c r="R3475" s="11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60" hidden="1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8315</v>
      </c>
      <c r="R3476" s="11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5" hidden="1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s="19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8315</v>
      </c>
      <c r="R3477" s="11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60" hidden="1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s="19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8315</v>
      </c>
      <c r="R3478" s="11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5" hidden="1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8315</v>
      </c>
      <c r="R3479" s="11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5" hidden="1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8315</v>
      </c>
      <c r="R3480" s="11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5" hidden="1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8315</v>
      </c>
      <c r="R3481" s="1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5" hidden="1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8315</v>
      </c>
      <c r="R3482" s="11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60" hidden="1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8315</v>
      </c>
      <c r="R3483" s="11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5" hidden="1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8315</v>
      </c>
      <c r="R3484" s="11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5" hidden="1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8315</v>
      </c>
      <c r="R3485" s="11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60" hidden="1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8315</v>
      </c>
      <c r="R3486" s="11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60" hidden="1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8315</v>
      </c>
      <c r="R3487" s="11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5" hidden="1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8315</v>
      </c>
      <c r="R3488" s="11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60" hidden="1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8315</v>
      </c>
      <c r="R3489" s="11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60" hidden="1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8315</v>
      </c>
      <c r="R3490" s="11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60" hidden="1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8315</v>
      </c>
      <c r="R3491" s="1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60" hidden="1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8315</v>
      </c>
      <c r="R3492" s="11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60" hidden="1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s="19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8315</v>
      </c>
      <c r="R3493" s="11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5" hidden="1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8315</v>
      </c>
      <c r="R3494" s="11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60" hidden="1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8315</v>
      </c>
      <c r="R3495" s="11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60" hidden="1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s="19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8315</v>
      </c>
      <c r="R3496" s="11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60" hidden="1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8315</v>
      </c>
      <c r="R3497" s="11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60" hidden="1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8315</v>
      </c>
      <c r="R3498" s="11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60" hidden="1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8315</v>
      </c>
      <c r="R3499" s="11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60" hidden="1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8315</v>
      </c>
      <c r="R3500" s="11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60" hidden="1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8315</v>
      </c>
      <c r="R3501" s="1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60" hidden="1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8315</v>
      </c>
      <c r="R3502" s="11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5" hidden="1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8315</v>
      </c>
      <c r="R3503" s="11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60" hidden="1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8315</v>
      </c>
      <c r="R3504" s="11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5" hidden="1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8315</v>
      </c>
      <c r="R3505" s="11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60" hidden="1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8315</v>
      </c>
      <c r="R3506" s="11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90" hidden="1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8315</v>
      </c>
      <c r="R3507" s="11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60" hidden="1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8315</v>
      </c>
      <c r="R3508" s="11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45" hidden="1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8315</v>
      </c>
      <c r="R3509" s="11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60" hidden="1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s="19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8315</v>
      </c>
      <c r="R3510" s="11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60" hidden="1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8315</v>
      </c>
      <c r="R3511" s="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60" hidden="1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s="19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8315</v>
      </c>
      <c r="R3512" s="11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5" hidden="1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8315</v>
      </c>
      <c r="R3513" s="11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60" hidden="1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8315</v>
      </c>
      <c r="R3514" s="11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60" hidden="1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8315</v>
      </c>
      <c r="R3515" s="11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5" hidden="1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s="19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8315</v>
      </c>
      <c r="R3516" s="11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5" hidden="1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8315</v>
      </c>
      <c r="R3517" s="11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60" hidden="1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8315</v>
      </c>
      <c r="R3518" s="11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5" hidden="1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8315</v>
      </c>
      <c r="R3519" s="11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60" hidden="1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8315</v>
      </c>
      <c r="R3520" s="11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5" hidden="1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8315</v>
      </c>
      <c r="R3521" s="1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45" hidden="1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1" t="s">
        <v>8315</v>
      </c>
      <c r="R3522" s="11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60" hidden="1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s="19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1" t="s">
        <v>8315</v>
      </c>
      <c r="R3523" s="11" t="s">
        <v>8316</v>
      </c>
      <c r="S3523" s="15">
        <f t="shared" ref="S3523:S3586" si="277">J3523/60/60/24+DATE(1970,1,1)</f>
        <v>41881.361342592594</v>
      </c>
      <c r="T3523" s="15">
        <f t="shared" ref="T3523:T3586" si="278">I3523/60/60/24+DATE(1970,1,1)</f>
        <v>41911.361342592594</v>
      </c>
      <c r="U3523">
        <f t="shared" ref="U3523:U3586" si="279">YEAR(S3523)</f>
        <v>2014</v>
      </c>
    </row>
    <row r="3524" spans="1:21" ht="60" hidden="1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8315</v>
      </c>
      <c r="R3524" s="11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5" hidden="1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8315</v>
      </c>
      <c r="R3525" s="11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60" hidden="1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8315</v>
      </c>
      <c r="R3526" s="11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5" hidden="1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s="19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8315</v>
      </c>
      <c r="R3527" s="11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60" hidden="1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8315</v>
      </c>
      <c r="R3528" s="11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60" hidden="1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8315</v>
      </c>
      <c r="R3529" s="11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5" hidden="1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8315</v>
      </c>
      <c r="R3530" s="11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60" hidden="1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s="19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8315</v>
      </c>
      <c r="R3531" s="1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60" hidden="1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8315</v>
      </c>
      <c r="R3532" s="11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hidden="1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8315</v>
      </c>
      <c r="R3533" s="11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60" hidden="1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s="19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8315</v>
      </c>
      <c r="R3534" s="11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60" hidden="1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s="19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8315</v>
      </c>
      <c r="R3535" s="11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45" hidden="1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8315</v>
      </c>
      <c r="R3536" s="11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5" hidden="1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8315</v>
      </c>
      <c r="R3537" s="11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60" hidden="1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s="19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8315</v>
      </c>
      <c r="R3538" s="11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60" hidden="1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s="1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8315</v>
      </c>
      <c r="R3539" s="11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60" hidden="1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8315</v>
      </c>
      <c r="R3540" s="11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60" hidden="1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s="19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8315</v>
      </c>
      <c r="R3541" s="1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60" hidden="1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s="19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8315</v>
      </c>
      <c r="R3542" s="11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60" hidden="1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8315</v>
      </c>
      <c r="R3543" s="11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60" hidden="1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8315</v>
      </c>
      <c r="R3544" s="11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5" hidden="1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8315</v>
      </c>
      <c r="R3545" s="11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45" hidden="1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8315</v>
      </c>
      <c r="R3546" s="11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60" hidden="1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s="19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8315</v>
      </c>
      <c r="R3547" s="11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60" hidden="1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8315</v>
      </c>
      <c r="R3548" s="11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5" hidden="1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8315</v>
      </c>
      <c r="R3549" s="11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5" hidden="1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8315</v>
      </c>
      <c r="R3550" s="11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60" hidden="1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8315</v>
      </c>
      <c r="R3551" s="1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60" hidden="1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8315</v>
      </c>
      <c r="R3552" s="11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60" hidden="1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8315</v>
      </c>
      <c r="R3553" s="11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60" hidden="1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s="19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8315</v>
      </c>
      <c r="R3554" s="11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60" hidden="1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8315</v>
      </c>
      <c r="R3555" s="11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5" hidden="1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8315</v>
      </c>
      <c r="R3556" s="11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60" hidden="1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8315</v>
      </c>
      <c r="R3557" s="11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60" hidden="1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8315</v>
      </c>
      <c r="R3558" s="11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60" hidden="1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s="1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8315</v>
      </c>
      <c r="R3559" s="11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5" hidden="1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s="19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8315</v>
      </c>
      <c r="R3560" s="11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60" hidden="1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8315</v>
      </c>
      <c r="R3561" s="1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60" hidden="1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8315</v>
      </c>
      <c r="R3562" s="11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20" hidden="1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8315</v>
      </c>
      <c r="R3563" s="11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60" hidden="1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s="19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8315</v>
      </c>
      <c r="R3564" s="11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60" hidden="1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s="19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8315</v>
      </c>
      <c r="R3565" s="11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45" hidden="1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8315</v>
      </c>
      <c r="R3566" s="11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60" hidden="1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s="19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8315</v>
      </c>
      <c r="R3567" s="11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60" hidden="1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8315</v>
      </c>
      <c r="R3568" s="11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60" hidden="1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8315</v>
      </c>
      <c r="R3569" s="11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5" hidden="1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8315</v>
      </c>
      <c r="R3570" s="11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5" hidden="1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8315</v>
      </c>
      <c r="R3571" s="1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5" hidden="1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8315</v>
      </c>
      <c r="R3572" s="11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5" hidden="1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8315</v>
      </c>
      <c r="R3573" s="11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30" hidden="1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s="19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8315</v>
      </c>
      <c r="R3574" s="11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45" hidden="1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8315</v>
      </c>
      <c r="R3575" s="11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60" hidden="1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8315</v>
      </c>
      <c r="R3576" s="11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60" hidden="1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8315</v>
      </c>
      <c r="R3577" s="11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5" hidden="1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s="19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8315</v>
      </c>
      <c r="R3578" s="11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5" hidden="1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s="1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8315</v>
      </c>
      <c r="R3579" s="11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5" hidden="1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8315</v>
      </c>
      <c r="R3580" s="11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60" hidden="1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s="19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8315</v>
      </c>
      <c r="R3581" s="1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5" hidden="1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s="19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8315</v>
      </c>
      <c r="R3582" s="11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60" hidden="1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8315</v>
      </c>
      <c r="R3583" s="11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5" hidden="1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8315</v>
      </c>
      <c r="R3584" s="11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60" hidden="1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8315</v>
      </c>
      <c r="R3585" s="11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90" hidden="1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1" t="s">
        <v>8315</v>
      </c>
      <c r="R3586" s="11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5" hidden="1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1" t="s">
        <v>8315</v>
      </c>
      <c r="R3587" s="11" t="s">
        <v>8316</v>
      </c>
      <c r="S3587" s="15">
        <f t="shared" ref="S3587:S3650" si="282">J3587/60/60/24+DATE(1970,1,1)</f>
        <v>41964.716319444444</v>
      </c>
      <c r="T3587" s="15">
        <f t="shared" ref="T3587:T3650" si="283">I3587/60/60/24+DATE(1970,1,1)</f>
        <v>41994.716319444444</v>
      </c>
      <c r="U3587">
        <f t="shared" ref="U3587:U3650" si="284">YEAR(S3587)</f>
        <v>2014</v>
      </c>
    </row>
    <row r="3588" spans="1:21" ht="30" hidden="1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8315</v>
      </c>
      <c r="R3588" s="11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5" hidden="1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s="1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8315</v>
      </c>
      <c r="R3589" s="11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5" hidden="1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s="19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8315</v>
      </c>
      <c r="R3590" s="11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5" hidden="1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8315</v>
      </c>
      <c r="R3591" s="1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60" hidden="1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8315</v>
      </c>
      <c r="R3592" s="11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60" hidden="1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s="19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8315</v>
      </c>
      <c r="R3593" s="11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5" hidden="1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8315</v>
      </c>
      <c r="R3594" s="11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5" hidden="1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8315</v>
      </c>
      <c r="R3595" s="11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60" hidden="1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8315</v>
      </c>
      <c r="R3596" s="11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30" hidden="1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8315</v>
      </c>
      <c r="R3597" s="11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5" hidden="1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8315</v>
      </c>
      <c r="R3598" s="11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30" hidden="1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8315</v>
      </c>
      <c r="R3599" s="11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5" hidden="1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8315</v>
      </c>
      <c r="R3600" s="11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5" hidden="1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s="19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8315</v>
      </c>
      <c r="R3601" s="1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30" hidden="1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s="19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8315</v>
      </c>
      <c r="R3602" s="11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5" hidden="1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8315</v>
      </c>
      <c r="R3603" s="11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60" hidden="1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8315</v>
      </c>
      <c r="R3604" s="11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5" hidden="1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8315</v>
      </c>
      <c r="R3605" s="11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60" hidden="1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8315</v>
      </c>
      <c r="R3606" s="11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60" hidden="1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s="19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8315</v>
      </c>
      <c r="R3607" s="11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60" hidden="1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8315</v>
      </c>
      <c r="R3608" s="11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30" hidden="1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s="1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8315</v>
      </c>
      <c r="R3609" s="11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60" hidden="1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s="19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8315</v>
      </c>
      <c r="R3610" s="11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60" hidden="1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8315</v>
      </c>
      <c r="R3611" s="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5" hidden="1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8315</v>
      </c>
      <c r="R3612" s="11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60" hidden="1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8315</v>
      </c>
      <c r="R3613" s="11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5" hidden="1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8315</v>
      </c>
      <c r="R3614" s="11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45" hidden="1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8315</v>
      </c>
      <c r="R3615" s="11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5" hidden="1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8315</v>
      </c>
      <c r="R3616" s="11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60" hidden="1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8315</v>
      </c>
      <c r="R3617" s="11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60" hidden="1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8315</v>
      </c>
      <c r="R3618" s="11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60" hidden="1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s="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8315</v>
      </c>
      <c r="R3619" s="11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60" hidden="1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8315</v>
      </c>
      <c r="R3620" s="11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60" hidden="1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8315</v>
      </c>
      <c r="R3621" s="1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60" hidden="1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8315</v>
      </c>
      <c r="R3622" s="11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60" hidden="1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8315</v>
      </c>
      <c r="R3623" s="11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30" hidden="1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8315</v>
      </c>
      <c r="R3624" s="11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45" hidden="1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8315</v>
      </c>
      <c r="R3625" s="11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5" hidden="1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8315</v>
      </c>
      <c r="R3626" s="11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60" hidden="1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8315</v>
      </c>
      <c r="R3627" s="11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60" hidden="1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8315</v>
      </c>
      <c r="R3628" s="11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60" hidden="1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8315</v>
      </c>
      <c r="R3629" s="11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60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8315</v>
      </c>
      <c r="R3630" s="11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60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8315</v>
      </c>
      <c r="R3631" s="1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60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8315</v>
      </c>
      <c r="R3632" s="11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60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8315</v>
      </c>
      <c r="R3633" s="11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60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8315</v>
      </c>
      <c r="R3634" s="11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8315</v>
      </c>
      <c r="R3635" s="11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60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8315</v>
      </c>
      <c r="R3636" s="11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30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8315</v>
      </c>
      <c r="R3637" s="11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8315</v>
      </c>
      <c r="R3638" s="11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60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8315</v>
      </c>
      <c r="R3639" s="11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30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8315</v>
      </c>
      <c r="R3640" s="11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60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8315</v>
      </c>
      <c r="R3641" s="1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8315</v>
      </c>
      <c r="R3642" s="11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60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8315</v>
      </c>
      <c r="R3643" s="11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60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8315</v>
      </c>
      <c r="R3644" s="11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8315</v>
      </c>
      <c r="R3645" s="11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8315</v>
      </c>
      <c r="R3646" s="11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60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8315</v>
      </c>
      <c r="R3647" s="11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8315</v>
      </c>
      <c r="R3648" s="11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8315</v>
      </c>
      <c r="R3649" s="11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30" hidden="1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1" t="s">
        <v>8315</v>
      </c>
      <c r="R3650" s="11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5" hidden="1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s="19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1" t="s">
        <v>8315</v>
      </c>
      <c r="R3651" s="11" t="s">
        <v>8316</v>
      </c>
      <c r="S3651" s="15">
        <f t="shared" ref="S3651:S3714" si="287">J3651/60/60/24+DATE(1970,1,1)</f>
        <v>41780.712893518517</v>
      </c>
      <c r="T3651" s="15">
        <f t="shared" ref="T3651:T3714" si="288">I3651/60/60/24+DATE(1970,1,1)</f>
        <v>41806.712893518517</v>
      </c>
      <c r="U3651">
        <f t="shared" ref="U3651:U3714" si="289">YEAR(S3651)</f>
        <v>2014</v>
      </c>
    </row>
    <row r="3652" spans="1:21" ht="60" hidden="1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s="19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8315</v>
      </c>
      <c r="R3652" s="11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5" hidden="1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s="19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8315</v>
      </c>
      <c r="R3653" s="11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60" hidden="1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s="19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8315</v>
      </c>
      <c r="R3654" s="11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60" hidden="1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8315</v>
      </c>
      <c r="R3655" s="11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60" hidden="1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8315</v>
      </c>
      <c r="R3656" s="11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60" hidden="1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8315</v>
      </c>
      <c r="R3657" s="11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60" hidden="1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8315</v>
      </c>
      <c r="R3658" s="11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60" hidden="1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8315</v>
      </c>
      <c r="R3659" s="11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30" hidden="1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8315</v>
      </c>
      <c r="R3660" s="11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5" hidden="1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8315</v>
      </c>
      <c r="R3661" s="1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60" hidden="1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s="19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8315</v>
      </c>
      <c r="R3662" s="11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60" hidden="1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8315</v>
      </c>
      <c r="R3663" s="11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60" hidden="1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8315</v>
      </c>
      <c r="R3664" s="11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60" hidden="1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s="19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8315</v>
      </c>
      <c r="R3665" s="11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60" hidden="1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s="19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8315</v>
      </c>
      <c r="R3666" s="11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60" hidden="1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s="19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8315</v>
      </c>
      <c r="R3667" s="11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30" hidden="1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8315</v>
      </c>
      <c r="R3668" s="11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5" hidden="1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8315</v>
      </c>
      <c r="R3669" s="11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60" hidden="1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8315</v>
      </c>
      <c r="R3670" s="11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60" hidden="1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8315</v>
      </c>
      <c r="R3671" s="1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60" hidden="1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s="19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8315</v>
      </c>
      <c r="R3672" s="11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60" hidden="1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8315</v>
      </c>
      <c r="R3673" s="11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60" hidden="1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8315</v>
      </c>
      <c r="R3674" s="11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5" hidden="1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8315</v>
      </c>
      <c r="R3675" s="11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60" hidden="1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8315</v>
      </c>
      <c r="R3676" s="11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60" hidden="1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s="19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8315</v>
      </c>
      <c r="R3677" s="11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60" hidden="1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s="19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8315</v>
      </c>
      <c r="R3678" s="11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45" hidden="1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8315</v>
      </c>
      <c r="R3679" s="11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45" hidden="1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8315</v>
      </c>
      <c r="R3680" s="11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60" hidden="1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8315</v>
      </c>
      <c r="R3681" s="1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45" hidden="1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8315</v>
      </c>
      <c r="R3682" s="11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60" hidden="1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8315</v>
      </c>
      <c r="R3683" s="11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5" hidden="1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8315</v>
      </c>
      <c r="R3684" s="11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5" hidden="1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8315</v>
      </c>
      <c r="R3685" s="11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60" hidden="1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s="19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8315</v>
      </c>
      <c r="R3686" s="11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5" hidden="1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8315</v>
      </c>
      <c r="R3687" s="11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5" hidden="1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s="19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8315</v>
      </c>
      <c r="R3688" s="11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60" hidden="1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8315</v>
      </c>
      <c r="R3689" s="11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60" hidden="1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8315</v>
      </c>
      <c r="R3690" s="11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60" hidden="1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8315</v>
      </c>
      <c r="R3691" s="1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60" hidden="1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8315</v>
      </c>
      <c r="R3692" s="11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30" hidden="1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8315</v>
      </c>
      <c r="R3693" s="11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30" hidden="1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8315</v>
      </c>
      <c r="R3694" s="11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60" hidden="1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s="19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8315</v>
      </c>
      <c r="R3695" s="11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60" hidden="1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8315</v>
      </c>
      <c r="R3696" s="11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60" hidden="1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8315</v>
      </c>
      <c r="R3697" s="11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5" hidden="1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8315</v>
      </c>
      <c r="R3698" s="11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5" hidden="1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8315</v>
      </c>
      <c r="R3699" s="11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45" hidden="1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8315</v>
      </c>
      <c r="R3700" s="11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60" hidden="1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8315</v>
      </c>
      <c r="R3701" s="1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30" hidden="1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s="19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8315</v>
      </c>
      <c r="R3702" s="11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60" hidden="1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8315</v>
      </c>
      <c r="R3703" s="11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60" hidden="1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8315</v>
      </c>
      <c r="R3704" s="11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60" hidden="1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8315</v>
      </c>
      <c r="R3705" s="11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60" hidden="1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s="19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8315</v>
      </c>
      <c r="R3706" s="11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60" hidden="1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8315</v>
      </c>
      <c r="R3707" s="11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5" hidden="1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8315</v>
      </c>
      <c r="R3708" s="11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45" hidden="1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8315</v>
      </c>
      <c r="R3709" s="11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60" hidden="1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s="19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8315</v>
      </c>
      <c r="R3710" s="11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5" hidden="1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8315</v>
      </c>
      <c r="R3711" s="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30" hidden="1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8315</v>
      </c>
      <c r="R3712" s="11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30" hidden="1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s="19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8315</v>
      </c>
      <c r="R3713" s="11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60" hidden="1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1" t="s">
        <v>8315</v>
      </c>
      <c r="R3714" s="11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5" hidden="1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1" t="s">
        <v>8315</v>
      </c>
      <c r="R3715" s="11" t="s">
        <v>8316</v>
      </c>
      <c r="S3715" s="15">
        <f t="shared" ref="S3715:S3778" si="292">J3715/60/60/24+DATE(1970,1,1)</f>
        <v>42505.738032407404</v>
      </c>
      <c r="T3715" s="15">
        <f t="shared" ref="T3715:T3778" si="293">I3715/60/60/24+DATE(1970,1,1)</f>
        <v>42525.738032407404</v>
      </c>
      <c r="U3715">
        <f t="shared" ref="U3715:U3778" si="294">YEAR(S3715)</f>
        <v>2016</v>
      </c>
    </row>
    <row r="3716" spans="1:21" ht="60" hidden="1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8315</v>
      </c>
      <c r="R3716" s="11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60" hidden="1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8315</v>
      </c>
      <c r="R3717" s="11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5" hidden="1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s="19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8315</v>
      </c>
      <c r="R3718" s="11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5" hidden="1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8315</v>
      </c>
      <c r="R3719" s="11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5" hidden="1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s="19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8315</v>
      </c>
      <c r="R3720" s="11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30" hidden="1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s="19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8315</v>
      </c>
      <c r="R3721" s="1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30" hidden="1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8315</v>
      </c>
      <c r="R3722" s="11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60" hidden="1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8315</v>
      </c>
      <c r="R3723" s="11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60" hidden="1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8315</v>
      </c>
      <c r="R3724" s="11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30" hidden="1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8315</v>
      </c>
      <c r="R3725" s="11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60" hidden="1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8315</v>
      </c>
      <c r="R3726" s="11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60" hidden="1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s="19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8315</v>
      </c>
      <c r="R3727" s="11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5" hidden="1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s="19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8315</v>
      </c>
      <c r="R3728" s="11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5" hidden="1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8315</v>
      </c>
      <c r="R3729" s="11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5" hidden="1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8315</v>
      </c>
      <c r="R3730" s="11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60" hidden="1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8315</v>
      </c>
      <c r="R3731" s="1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5" hidden="1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8315</v>
      </c>
      <c r="R3732" s="11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60" hidden="1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8315</v>
      </c>
      <c r="R3733" s="11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45" hidden="1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8315</v>
      </c>
      <c r="R3734" s="11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5" hidden="1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8315</v>
      </c>
      <c r="R3735" s="11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60" hidden="1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8315</v>
      </c>
      <c r="R3736" s="11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30" hidden="1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8315</v>
      </c>
      <c r="R3737" s="11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5" hidden="1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8315</v>
      </c>
      <c r="R3738" s="11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45" hidden="1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8315</v>
      </c>
      <c r="R3739" s="11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45" hidden="1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8315</v>
      </c>
      <c r="R3740" s="11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60" hidden="1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8315</v>
      </c>
      <c r="R3741" s="1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60" hidden="1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8315</v>
      </c>
      <c r="R3742" s="11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5" hidden="1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8315</v>
      </c>
      <c r="R3743" s="11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60" hidden="1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8315</v>
      </c>
      <c r="R3744" s="11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45" hidden="1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8315</v>
      </c>
      <c r="R3745" s="11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60" hidden="1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8315</v>
      </c>
      <c r="R3746" s="11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5" hidden="1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8315</v>
      </c>
      <c r="R3747" s="11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30" hidden="1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8315</v>
      </c>
      <c r="R3748" s="11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30" hidden="1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8315</v>
      </c>
      <c r="R3749" s="11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60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8315</v>
      </c>
      <c r="R3750" s="11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s="19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8315</v>
      </c>
      <c r="R3751" s="1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10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8315</v>
      </c>
      <c r="R3752" s="11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8315</v>
      </c>
      <c r="R3753" s="11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60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s="19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8315</v>
      </c>
      <c r="R3754" s="11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60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8315</v>
      </c>
      <c r="R3755" s="11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8315</v>
      </c>
      <c r="R3756" s="11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60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s="19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8315</v>
      </c>
      <c r="R3757" s="11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60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8315</v>
      </c>
      <c r="R3758" s="11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8315</v>
      </c>
      <c r="R3759" s="11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30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8315</v>
      </c>
      <c r="R3760" s="11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30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8315</v>
      </c>
      <c r="R3761" s="1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60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8315</v>
      </c>
      <c r="R3762" s="11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60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s="19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8315</v>
      </c>
      <c r="R3763" s="11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8315</v>
      </c>
      <c r="R3764" s="11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30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8315</v>
      </c>
      <c r="R3765" s="11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8315</v>
      </c>
      <c r="R3766" s="11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60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8315</v>
      </c>
      <c r="R3767" s="11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4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8315</v>
      </c>
      <c r="R3768" s="11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60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8315</v>
      </c>
      <c r="R3769" s="11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60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8315</v>
      </c>
      <c r="R3770" s="11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8315</v>
      </c>
      <c r="R3771" s="1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60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8315</v>
      </c>
      <c r="R3772" s="11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30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8315</v>
      </c>
      <c r="R3773" s="11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8315</v>
      </c>
      <c r="R3774" s="11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30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8315</v>
      </c>
      <c r="R3775" s="11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60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8315</v>
      </c>
      <c r="R3776" s="11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8315</v>
      </c>
      <c r="R3777" s="11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60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1" t="s">
        <v>8315</v>
      </c>
      <c r="R3778" s="11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1" t="s">
        <v>8315</v>
      </c>
      <c r="R3779" s="11" t="s">
        <v>8357</v>
      </c>
      <c r="S3779" s="15">
        <f t="shared" ref="S3779:S3842" si="297">J3779/60/60/24+DATE(1970,1,1)</f>
        <v>41887.111354166671</v>
      </c>
      <c r="T3779" s="15">
        <f t="shared" ref="T3779:T3842" si="298">I3779/60/60/24+DATE(1970,1,1)</f>
        <v>41909.166666666664</v>
      </c>
      <c r="U3779">
        <f t="shared" ref="U3779:U3842" si="299">YEAR(S3779)</f>
        <v>2014</v>
      </c>
    </row>
    <row r="3780" spans="1:21" ht="30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8315</v>
      </c>
      <c r="R3780" s="11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30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8315</v>
      </c>
      <c r="R3781" s="1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8315</v>
      </c>
      <c r="R3782" s="11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60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8315</v>
      </c>
      <c r="R3783" s="11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60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8315</v>
      </c>
      <c r="R3784" s="11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8315</v>
      </c>
      <c r="R3785" s="11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60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8315</v>
      </c>
      <c r="R3786" s="11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60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8315</v>
      </c>
      <c r="R3787" s="11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8315</v>
      </c>
      <c r="R3788" s="11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s="1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8315</v>
      </c>
      <c r="R3789" s="11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8315</v>
      </c>
      <c r="R3790" s="11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8315</v>
      </c>
      <c r="R3791" s="1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60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8315</v>
      </c>
      <c r="R3792" s="11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30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8315</v>
      </c>
      <c r="R3793" s="11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30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8315</v>
      </c>
      <c r="R3794" s="11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60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8315</v>
      </c>
      <c r="R3795" s="11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60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8315</v>
      </c>
      <c r="R3796" s="11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8315</v>
      </c>
      <c r="R3797" s="11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60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8315</v>
      </c>
      <c r="R3798" s="11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60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8315</v>
      </c>
      <c r="R3799" s="11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60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8315</v>
      </c>
      <c r="R3800" s="11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4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8315</v>
      </c>
      <c r="R3801" s="1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60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8315</v>
      </c>
      <c r="R3802" s="11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8315</v>
      </c>
      <c r="R3803" s="11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8315</v>
      </c>
      <c r="R3804" s="11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30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8315</v>
      </c>
      <c r="R3805" s="11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60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8315</v>
      </c>
      <c r="R3806" s="11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8315</v>
      </c>
      <c r="R3807" s="11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60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8315</v>
      </c>
      <c r="R3808" s="11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60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8315</v>
      </c>
      <c r="R3809" s="11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5" hidden="1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8315</v>
      </c>
      <c r="R3810" s="11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60" hidden="1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8315</v>
      </c>
      <c r="R3811" s="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60" hidden="1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8315</v>
      </c>
      <c r="R3812" s="11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60" hidden="1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s="19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8315</v>
      </c>
      <c r="R3813" s="11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60" hidden="1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8315</v>
      </c>
      <c r="R3814" s="11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60" hidden="1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8315</v>
      </c>
      <c r="R3815" s="11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5" hidden="1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8315</v>
      </c>
      <c r="R3816" s="11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30" hidden="1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8315</v>
      </c>
      <c r="R3817" s="11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60" hidden="1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8315</v>
      </c>
      <c r="R3818" s="11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60" hidden="1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8315</v>
      </c>
      <c r="R3819" s="11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5" hidden="1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s="19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8315</v>
      </c>
      <c r="R3820" s="11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45" hidden="1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8315</v>
      </c>
      <c r="R3821" s="1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5" hidden="1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s="19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8315</v>
      </c>
      <c r="R3822" s="11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60" hidden="1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8315</v>
      </c>
      <c r="R3823" s="11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60" hidden="1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8315</v>
      </c>
      <c r="R3824" s="11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60" hidden="1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8315</v>
      </c>
      <c r="R3825" s="11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60" hidden="1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s="19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8315</v>
      </c>
      <c r="R3826" s="11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5" hidden="1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8315</v>
      </c>
      <c r="R3827" s="11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45" hidden="1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s="19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8315</v>
      </c>
      <c r="R3828" s="11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60" hidden="1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8315</v>
      </c>
      <c r="R3829" s="11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60" hidden="1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8315</v>
      </c>
      <c r="R3830" s="11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60" hidden="1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s="19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8315</v>
      </c>
      <c r="R3831" s="1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5" hidden="1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s="19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8315</v>
      </c>
      <c r="R3832" s="11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60" hidden="1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s="19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8315</v>
      </c>
      <c r="R3833" s="11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60" hidden="1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8315</v>
      </c>
      <c r="R3834" s="11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60" hidden="1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8315</v>
      </c>
      <c r="R3835" s="11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60" hidden="1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8315</v>
      </c>
      <c r="R3836" s="11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60" hidden="1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s="19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8315</v>
      </c>
      <c r="R3837" s="11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5" hidden="1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s="19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8315</v>
      </c>
      <c r="R3838" s="11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30" hidden="1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8315</v>
      </c>
      <c r="R3839" s="11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60" hidden="1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s="19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8315</v>
      </c>
      <c r="R3840" s="11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60" hidden="1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8315</v>
      </c>
      <c r="R3841" s="1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5" hidden="1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s="19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1" t="s">
        <v>8315</v>
      </c>
      <c r="R3842" s="11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60" hidden="1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1" t="s">
        <v>8315</v>
      </c>
      <c r="R3843" s="11" t="s">
        <v>8316</v>
      </c>
      <c r="S3843" s="15">
        <f t="shared" ref="S3843:S3906" si="302">J3843/60/60/24+DATE(1970,1,1)</f>
        <v>41780.785729166666</v>
      </c>
      <c r="T3843" s="15">
        <f t="shared" ref="T3843:T3906" si="303">I3843/60/60/24+DATE(1970,1,1)</f>
        <v>41840.785729166666</v>
      </c>
      <c r="U3843">
        <f t="shared" ref="U3843:U3906" si="304">YEAR(S3843)</f>
        <v>2014</v>
      </c>
    </row>
    <row r="3844" spans="1:21" ht="60" hidden="1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8315</v>
      </c>
      <c r="R3844" s="11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60" hidden="1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8315</v>
      </c>
      <c r="R3845" s="11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60" hidden="1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8315</v>
      </c>
      <c r="R3846" s="11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60" hidden="1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8315</v>
      </c>
      <c r="R3847" s="11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5" hidden="1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8315</v>
      </c>
      <c r="R3848" s="11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5" hidden="1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8315</v>
      </c>
      <c r="R3849" s="11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60" hidden="1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8315</v>
      </c>
      <c r="R3850" s="11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75" hidden="1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8315</v>
      </c>
      <c r="R3851" s="1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30" hidden="1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8315</v>
      </c>
      <c r="R3852" s="11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5" hidden="1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8315</v>
      </c>
      <c r="R3853" s="11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5" hidden="1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8315</v>
      </c>
      <c r="R3854" s="11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45" hidden="1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8315</v>
      </c>
      <c r="R3855" s="11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30" hidden="1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8315</v>
      </c>
      <c r="R3856" s="11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75" hidden="1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8315</v>
      </c>
      <c r="R3857" s="11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60" hidden="1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8315</v>
      </c>
      <c r="R3858" s="11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60" hidden="1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8315</v>
      </c>
      <c r="R3859" s="11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60" hidden="1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8315</v>
      </c>
      <c r="R3860" s="11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5" hidden="1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8315</v>
      </c>
      <c r="R3861" s="1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60" hidden="1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8315</v>
      </c>
      <c r="R3862" s="11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hidden="1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8315</v>
      </c>
      <c r="R3863" s="11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30" hidden="1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8315</v>
      </c>
      <c r="R3864" s="11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60" hidden="1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8315</v>
      </c>
      <c r="R3865" s="11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60" hidden="1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8315</v>
      </c>
      <c r="R3866" s="11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5" hidden="1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8315</v>
      </c>
      <c r="R3867" s="11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30" hidden="1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8315</v>
      </c>
      <c r="R3868" s="11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5" hidden="1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8315</v>
      </c>
      <c r="R3869" s="11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t="30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8315</v>
      </c>
      <c r="R3870" s="11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30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8315</v>
      </c>
      <c r="R3871" s="1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60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8315</v>
      </c>
      <c r="R3872" s="11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4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8315</v>
      </c>
      <c r="R3873" s="11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60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8315</v>
      </c>
      <c r="R3874" s="11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60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8315</v>
      </c>
      <c r="R3875" s="11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60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8315</v>
      </c>
      <c r="R3876" s="11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8315</v>
      </c>
      <c r="R3877" s="11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60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8315</v>
      </c>
      <c r="R3878" s="11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60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8315</v>
      </c>
      <c r="R3879" s="11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8315</v>
      </c>
      <c r="R3880" s="11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8315</v>
      </c>
      <c r="R3881" s="1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60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8315</v>
      </c>
      <c r="R3882" s="11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30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8315</v>
      </c>
      <c r="R3883" s="11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8315</v>
      </c>
      <c r="R3884" s="11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60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8315</v>
      </c>
      <c r="R3885" s="11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8315</v>
      </c>
      <c r="R3886" s="11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8315</v>
      </c>
      <c r="R3887" s="11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8315</v>
      </c>
      <c r="R3888" s="11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60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8315</v>
      </c>
      <c r="R3889" s="11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60" hidden="1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8315</v>
      </c>
      <c r="R3890" s="11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5" hidden="1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8315</v>
      </c>
      <c r="R3891" s="1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60" hidden="1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8315</v>
      </c>
      <c r="R3892" s="11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30" hidden="1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8315</v>
      </c>
      <c r="R3893" s="11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60" hidden="1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8315</v>
      </c>
      <c r="R3894" s="11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60" hidden="1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8315</v>
      </c>
      <c r="R3895" s="11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60" hidden="1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8315</v>
      </c>
      <c r="R3896" s="11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60" hidden="1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8315</v>
      </c>
      <c r="R3897" s="11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60" hidden="1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8315</v>
      </c>
      <c r="R3898" s="11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5" hidden="1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8315</v>
      </c>
      <c r="R3899" s="11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60" hidden="1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8315</v>
      </c>
      <c r="R3900" s="11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5" hidden="1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8315</v>
      </c>
      <c r="R3901" s="1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45" hidden="1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8315</v>
      </c>
      <c r="R3902" s="11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60" hidden="1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8315</v>
      </c>
      <c r="R3903" s="11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60" hidden="1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8315</v>
      </c>
      <c r="R3904" s="11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60" hidden="1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8315</v>
      </c>
      <c r="R3905" s="11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30" hidden="1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1" t="s">
        <v>8315</v>
      </c>
      <c r="R3906" s="11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60" hidden="1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1" t="s">
        <v>8315</v>
      </c>
      <c r="R3907" s="11" t="s">
        <v>8316</v>
      </c>
      <c r="S3907" s="15">
        <f t="shared" ref="S3907:S3970" si="307">J3907/60/60/24+DATE(1970,1,1)</f>
        <v>42124.623877314814</v>
      </c>
      <c r="T3907" s="15">
        <f t="shared" ref="T3907:T3970" si="308">I3907/60/60/24+DATE(1970,1,1)</f>
        <v>42166.958333333328</v>
      </c>
      <c r="U3907">
        <f t="shared" ref="U3907:U3970" si="309">YEAR(S3907)</f>
        <v>2015</v>
      </c>
    </row>
    <row r="3908" spans="1:21" ht="45" hidden="1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8315</v>
      </c>
      <c r="R3908" s="11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45" hidden="1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8315</v>
      </c>
      <c r="R3909" s="11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60" hidden="1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8315</v>
      </c>
      <c r="R3910" s="11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5" hidden="1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8315</v>
      </c>
      <c r="R3911" s="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5" hidden="1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8315</v>
      </c>
      <c r="R3912" s="11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5" hidden="1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8315</v>
      </c>
      <c r="R3913" s="11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5" hidden="1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8315</v>
      </c>
      <c r="R3914" s="11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5" hidden="1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8315</v>
      </c>
      <c r="R3915" s="11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60" hidden="1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8315</v>
      </c>
      <c r="R3916" s="11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60" hidden="1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8315</v>
      </c>
      <c r="R3917" s="11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5" hidden="1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8315</v>
      </c>
      <c r="R3918" s="11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5" hidden="1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8315</v>
      </c>
      <c r="R3919" s="11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60" hidden="1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8315</v>
      </c>
      <c r="R3920" s="11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5" hidden="1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8315</v>
      </c>
      <c r="R3921" s="1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60" hidden="1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8315</v>
      </c>
      <c r="R3922" s="11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60" hidden="1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8315</v>
      </c>
      <c r="R3923" s="11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60" hidden="1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8315</v>
      </c>
      <c r="R3924" s="11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60" hidden="1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8315</v>
      </c>
      <c r="R3925" s="11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5" hidden="1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8315</v>
      </c>
      <c r="R3926" s="11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5" hidden="1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8315</v>
      </c>
      <c r="R3927" s="11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45" hidden="1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8315</v>
      </c>
      <c r="R3928" s="11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60" hidden="1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8315</v>
      </c>
      <c r="R3929" s="11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60" hidden="1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8315</v>
      </c>
      <c r="R3930" s="11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60" hidden="1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8315</v>
      </c>
      <c r="R3931" s="1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60" hidden="1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8315</v>
      </c>
      <c r="R3932" s="11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60" hidden="1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8315</v>
      </c>
      <c r="R3933" s="11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60" hidden="1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8315</v>
      </c>
      <c r="R3934" s="11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60" hidden="1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8315</v>
      </c>
      <c r="R3935" s="11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5" hidden="1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8315</v>
      </c>
      <c r="R3936" s="11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60" hidden="1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8315</v>
      </c>
      <c r="R3937" s="11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60" hidden="1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8315</v>
      </c>
      <c r="R3938" s="11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5" hidden="1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8315</v>
      </c>
      <c r="R3939" s="11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60" hidden="1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8315</v>
      </c>
      <c r="R3940" s="11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60" hidden="1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8315</v>
      </c>
      <c r="R3941" s="1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60" hidden="1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8315</v>
      </c>
      <c r="R3942" s="11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75" hidden="1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8315</v>
      </c>
      <c r="R3943" s="11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5" hidden="1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8315</v>
      </c>
      <c r="R3944" s="11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5" hidden="1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8315</v>
      </c>
      <c r="R3945" s="11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60" hidden="1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8315</v>
      </c>
      <c r="R3946" s="11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60" hidden="1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8315</v>
      </c>
      <c r="R3947" s="11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30" hidden="1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8315</v>
      </c>
      <c r="R3948" s="11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60" hidden="1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8315</v>
      </c>
      <c r="R3949" s="11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60" hidden="1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8315</v>
      </c>
      <c r="R3950" s="11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60" hidden="1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8315</v>
      </c>
      <c r="R3951" s="1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60" hidden="1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8315</v>
      </c>
      <c r="R3952" s="11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60" hidden="1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8315</v>
      </c>
      <c r="R3953" s="11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60" hidden="1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8315</v>
      </c>
      <c r="R3954" s="11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5" hidden="1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8315</v>
      </c>
      <c r="R3955" s="11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60" hidden="1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8315</v>
      </c>
      <c r="R3956" s="11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5" hidden="1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8315</v>
      </c>
      <c r="R3957" s="11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60" hidden="1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8315</v>
      </c>
      <c r="R3958" s="11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5" hidden="1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8315</v>
      </c>
      <c r="R3959" s="11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60" hidden="1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8315</v>
      </c>
      <c r="R3960" s="11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60" hidden="1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8315</v>
      </c>
      <c r="R3961" s="1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60" hidden="1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8315</v>
      </c>
      <c r="R3962" s="11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60" hidden="1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8315</v>
      </c>
      <c r="R3963" s="11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60" hidden="1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8315</v>
      </c>
      <c r="R3964" s="11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60" hidden="1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8315</v>
      </c>
      <c r="R3965" s="11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5" hidden="1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8315</v>
      </c>
      <c r="R3966" s="11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60" hidden="1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8315</v>
      </c>
      <c r="R3967" s="11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60" hidden="1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8315</v>
      </c>
      <c r="R3968" s="11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60" hidden="1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8315</v>
      </c>
      <c r="R3969" s="11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5" hidden="1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1" t="s">
        <v>8315</v>
      </c>
      <c r="R3970" s="11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60" hidden="1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1" t="s">
        <v>8315</v>
      </c>
      <c r="R3971" s="11" t="s">
        <v>8316</v>
      </c>
      <c r="S3971" s="15">
        <f t="shared" ref="S3971:S4034" si="312">J3971/60/60/24+DATE(1970,1,1)</f>
        <v>42601.854699074072</v>
      </c>
      <c r="T3971" s="15">
        <f t="shared" ref="T3971:T4034" si="313">I3971/60/60/24+DATE(1970,1,1)</f>
        <v>42611.163194444445</v>
      </c>
      <c r="U3971">
        <f t="shared" ref="U3971:U4034" si="314">YEAR(S3971)</f>
        <v>2016</v>
      </c>
    </row>
    <row r="3972" spans="1:21" ht="60" hidden="1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8315</v>
      </c>
      <c r="R3972" s="11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60" hidden="1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8315</v>
      </c>
      <c r="R3973" s="11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45" hidden="1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8315</v>
      </c>
      <c r="R3974" s="11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60" hidden="1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8315</v>
      </c>
      <c r="R3975" s="11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60" hidden="1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8315</v>
      </c>
      <c r="R3976" s="11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60" hidden="1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8315</v>
      </c>
      <c r="R3977" s="11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60" hidden="1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8315</v>
      </c>
      <c r="R3978" s="11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60" hidden="1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8315</v>
      </c>
      <c r="R3979" s="11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60" hidden="1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8315</v>
      </c>
      <c r="R3980" s="11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60" hidden="1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8315</v>
      </c>
      <c r="R3981" s="1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60" hidden="1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8315</v>
      </c>
      <c r="R3982" s="11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45" hidden="1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8315</v>
      </c>
      <c r="R3983" s="11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60" hidden="1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8315</v>
      </c>
      <c r="R3984" s="11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60" hidden="1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8315</v>
      </c>
      <c r="R3985" s="11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60" hidden="1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8315</v>
      </c>
      <c r="R3986" s="11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60" hidden="1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8315</v>
      </c>
      <c r="R3987" s="11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60" hidden="1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8315</v>
      </c>
      <c r="R3988" s="11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5" hidden="1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8315</v>
      </c>
      <c r="R3989" s="11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30" hidden="1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8315</v>
      </c>
      <c r="R3990" s="11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60" hidden="1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8315</v>
      </c>
      <c r="R3991" s="1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5" hidden="1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8315</v>
      </c>
      <c r="R3992" s="11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30" hidden="1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8315</v>
      </c>
      <c r="R3993" s="11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5" hidden="1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8315</v>
      </c>
      <c r="R3994" s="11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5" hidden="1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8315</v>
      </c>
      <c r="R3995" s="11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45" hidden="1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8315</v>
      </c>
      <c r="R3996" s="11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60" hidden="1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8315</v>
      </c>
      <c r="R3997" s="11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5" hidden="1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8315</v>
      </c>
      <c r="R3998" s="11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60" hidden="1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8315</v>
      </c>
      <c r="R3999" s="11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5" hidden="1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8315</v>
      </c>
      <c r="R4000" s="11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5" hidden="1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8315</v>
      </c>
      <c r="R4001" s="1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30" hidden="1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8315</v>
      </c>
      <c r="R4002" s="11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60" hidden="1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8315</v>
      </c>
      <c r="R4003" s="11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60" hidden="1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8315</v>
      </c>
      <c r="R4004" s="11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5" hidden="1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8315</v>
      </c>
      <c r="R4005" s="11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hidden="1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8315</v>
      </c>
      <c r="R4006" s="11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5" hidden="1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8315</v>
      </c>
      <c r="R4007" s="11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60" hidden="1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8315</v>
      </c>
      <c r="R4008" s="11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5" hidden="1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8315</v>
      </c>
      <c r="R4009" s="11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60" hidden="1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8315</v>
      </c>
      <c r="R4010" s="11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5" hidden="1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8315</v>
      </c>
      <c r="R4011" s="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5" hidden="1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8315</v>
      </c>
      <c r="R4012" s="11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60" hidden="1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8315</v>
      </c>
      <c r="R4013" s="11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60" hidden="1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8315</v>
      </c>
      <c r="R4014" s="11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60" hidden="1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8315</v>
      </c>
      <c r="R4015" s="11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60" hidden="1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8315</v>
      </c>
      <c r="R4016" s="11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60" hidden="1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8315</v>
      </c>
      <c r="R4017" s="11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60" hidden="1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8315</v>
      </c>
      <c r="R4018" s="11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60" hidden="1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8315</v>
      </c>
      <c r="R4019" s="11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30" hidden="1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8315</v>
      </c>
      <c r="R4020" s="11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60" hidden="1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8315</v>
      </c>
      <c r="R4021" s="1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5" hidden="1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8315</v>
      </c>
      <c r="R4022" s="11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5" hidden="1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8315</v>
      </c>
      <c r="R4023" s="11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30" hidden="1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8315</v>
      </c>
      <c r="R4024" s="11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5" hidden="1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8315</v>
      </c>
      <c r="R4025" s="11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60" hidden="1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8315</v>
      </c>
      <c r="R4026" s="11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60" hidden="1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8315</v>
      </c>
      <c r="R4027" s="11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5" hidden="1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8315</v>
      </c>
      <c r="R4028" s="11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60" hidden="1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8315</v>
      </c>
      <c r="R4029" s="11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5" hidden="1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8315</v>
      </c>
      <c r="R4030" s="11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5" hidden="1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8315</v>
      </c>
      <c r="R4031" s="1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60" hidden="1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8315</v>
      </c>
      <c r="R4032" s="11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60" hidden="1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8315</v>
      </c>
      <c r="R4033" s="11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60" hidden="1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1" t="s">
        <v>8315</v>
      </c>
      <c r="R4034" s="11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5" hidden="1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1" t="s">
        <v>8315</v>
      </c>
      <c r="R4035" s="11" t="s">
        <v>8316</v>
      </c>
      <c r="S4035" s="15">
        <f t="shared" ref="S4035:S4098" si="317">J4035/60/60/24+DATE(1970,1,1)</f>
        <v>42614.268796296295</v>
      </c>
      <c r="T4035" s="15">
        <f t="shared" ref="T4035:T4098" si="318">I4035/60/60/24+DATE(1970,1,1)</f>
        <v>42645.375</v>
      </c>
      <c r="U4035">
        <f t="shared" ref="U4035:U4098" si="319">YEAR(S4035)</f>
        <v>2016</v>
      </c>
    </row>
    <row r="4036" spans="1:21" ht="60" hidden="1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8315</v>
      </c>
      <c r="R4036" s="11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30" hidden="1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8315</v>
      </c>
      <c r="R4037" s="11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5" hidden="1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8315</v>
      </c>
      <c r="R4038" s="11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60" hidden="1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8315</v>
      </c>
      <c r="R4039" s="11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5" hidden="1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8315</v>
      </c>
      <c r="R4040" s="11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45" hidden="1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8315</v>
      </c>
      <c r="R4041" s="1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5" hidden="1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8315</v>
      </c>
      <c r="R4042" s="11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45" hidden="1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8315</v>
      </c>
      <c r="R4043" s="11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60" hidden="1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8315</v>
      </c>
      <c r="R4044" s="11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5" hidden="1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8315</v>
      </c>
      <c r="R4045" s="11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60" hidden="1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8315</v>
      </c>
      <c r="R4046" s="11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60" hidden="1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8315</v>
      </c>
      <c r="R4047" s="11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60" hidden="1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8315</v>
      </c>
      <c r="R4048" s="11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5" hidden="1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8315</v>
      </c>
      <c r="R4049" s="11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60" hidden="1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8315</v>
      </c>
      <c r="R4050" s="11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60" hidden="1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8315</v>
      </c>
      <c r="R4051" s="1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60" hidden="1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8315</v>
      </c>
      <c r="R4052" s="11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5" hidden="1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8315</v>
      </c>
      <c r="R4053" s="11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60" hidden="1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8315</v>
      </c>
      <c r="R4054" s="11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60" hidden="1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8315</v>
      </c>
      <c r="R4055" s="11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5" hidden="1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8315</v>
      </c>
      <c r="R4056" s="11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60" hidden="1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8315</v>
      </c>
      <c r="R4057" s="11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5" hidden="1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8315</v>
      </c>
      <c r="R4058" s="11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60" hidden="1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8315</v>
      </c>
      <c r="R4059" s="11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5" hidden="1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8315</v>
      </c>
      <c r="R4060" s="11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5" hidden="1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8315</v>
      </c>
      <c r="R4061" s="1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60" hidden="1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8315</v>
      </c>
      <c r="R4062" s="11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45" hidden="1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8315</v>
      </c>
      <c r="R4063" s="11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60" hidden="1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8315</v>
      </c>
      <c r="R4064" s="11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60" hidden="1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8315</v>
      </c>
      <c r="R4065" s="11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60" hidden="1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8315</v>
      </c>
      <c r="R4066" s="11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45" hidden="1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8315</v>
      </c>
      <c r="R4067" s="11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60" hidden="1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8315</v>
      </c>
      <c r="R4068" s="11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60" hidden="1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8315</v>
      </c>
      <c r="R4069" s="11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45" hidden="1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8315</v>
      </c>
      <c r="R4070" s="11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5" hidden="1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8315</v>
      </c>
      <c r="R4071" s="1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45" hidden="1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8315</v>
      </c>
      <c r="R4072" s="11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60" hidden="1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8315</v>
      </c>
      <c r="R4073" s="11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60" hidden="1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8315</v>
      </c>
      <c r="R4074" s="11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5" hidden="1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8315</v>
      </c>
      <c r="R4075" s="11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60" hidden="1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8315</v>
      </c>
      <c r="R4076" s="11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60" hidden="1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8315</v>
      </c>
      <c r="R4077" s="11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5" hidden="1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8315</v>
      </c>
      <c r="R4078" s="11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60" hidden="1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8315</v>
      </c>
      <c r="R4079" s="11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60" hidden="1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8315</v>
      </c>
      <c r="R4080" s="11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60" hidden="1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8315</v>
      </c>
      <c r="R4081" s="1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60" hidden="1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8315</v>
      </c>
      <c r="R4082" s="11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5" hidden="1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8315</v>
      </c>
      <c r="R4083" s="11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60" hidden="1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8315</v>
      </c>
      <c r="R4084" s="11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60" hidden="1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8315</v>
      </c>
      <c r="R4085" s="11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60" hidden="1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8315</v>
      </c>
      <c r="R4086" s="11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60" hidden="1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8315</v>
      </c>
      <c r="R4087" s="11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60" hidden="1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8315</v>
      </c>
      <c r="R4088" s="11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hidden="1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8315</v>
      </c>
      <c r="R4089" s="11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5" hidden="1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8315</v>
      </c>
      <c r="R4090" s="11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60" hidden="1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8315</v>
      </c>
      <c r="R4091" s="1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5" hidden="1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8315</v>
      </c>
      <c r="R4092" s="11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60" hidden="1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8315</v>
      </c>
      <c r="R4093" s="11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5" hidden="1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8315</v>
      </c>
      <c r="R4094" s="11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60" hidden="1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8315</v>
      </c>
      <c r="R4095" s="11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5" hidden="1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8315</v>
      </c>
      <c r="R4096" s="11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45" hidden="1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8315</v>
      </c>
      <c r="R4097" s="11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5" hidden="1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4" si="320">ROUND(E4098/D4098*100,0)</f>
        <v>11</v>
      </c>
      <c r="P4098">
        <f t="shared" si="316"/>
        <v>80</v>
      </c>
      <c r="Q4098" s="11" t="s">
        <v>8315</v>
      </c>
      <c r="R4098" s="11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60" hidden="1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1" t="s">
        <v>8315</v>
      </c>
      <c r="R4099" s="11" t="s">
        <v>8316</v>
      </c>
      <c r="S4099" s="15">
        <f t="shared" ref="S4099:S4115" si="322">J4099/60/60/24+DATE(1970,1,1)</f>
        <v>42344.824502314819</v>
      </c>
      <c r="T4099" s="15">
        <f t="shared" ref="T4099:T4115" si="323">I4099/60/60/24+DATE(1970,1,1)</f>
        <v>42400.996527777781</v>
      </c>
      <c r="U4099">
        <f t="shared" ref="U4099:U4115" si="324">YEAR(S4099)</f>
        <v>2015</v>
      </c>
    </row>
    <row r="4100" spans="1:21" ht="45" hidden="1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8315</v>
      </c>
      <c r="R4100" s="11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60" hidden="1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8315</v>
      </c>
      <c r="R4101" s="1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45" hidden="1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8315</v>
      </c>
      <c r="R4102" s="11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60" hidden="1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8315</v>
      </c>
      <c r="R4103" s="11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5" hidden="1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8315</v>
      </c>
      <c r="R4104" s="11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5" hidden="1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8315</v>
      </c>
      <c r="R4105" s="11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5" hidden="1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8315</v>
      </c>
      <c r="R4106" s="11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60" hidden="1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8315</v>
      </c>
      <c r="R4107" s="11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60" hidden="1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8315</v>
      </c>
      <c r="R4108" s="11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60" hidden="1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8315</v>
      </c>
      <c r="R4109" s="11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5" hidden="1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8315</v>
      </c>
      <c r="R4110" s="11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5" hidden="1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8315</v>
      </c>
      <c r="R4111" s="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60" hidden="1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8315</v>
      </c>
      <c r="R4112" s="11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5" hidden="1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8315</v>
      </c>
      <c r="R4113" s="11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60" hidden="1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8315</v>
      </c>
      <c r="R4114" s="11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60" hidden="1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t="s">
        <v>8404</v>
      </c>
      <c r="P4115">
        <f t="shared" si="321"/>
        <v>1</v>
      </c>
      <c r="Q4115" s="11" t="s">
        <v>8315</v>
      </c>
      <c r="R4115" s="11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U4115" xr:uid="{0BA73B1E-A99E-4522-99AE-FBC7802ACD9F}">
    <filterColumn colId="17">
      <filters>
        <filter val="musical"/>
      </filters>
    </filterColumn>
  </autoFilter>
  <conditionalFormatting sqref="F1:F1048576">
    <cfRule type="cellIs" dxfId="3" priority="3" operator="equal">
      <formula>"failed"</formula>
    </cfRule>
    <cfRule type="cellIs" dxfId="2" priority="4" operator="equal">
      <formula>"canceled"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 P1 R1:U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23723A-F97C-44A6-8BDE-5B5143B6BBA2}">
  <sheetPr>
    <tabColor rgb="FF00B050"/>
  </sheetPr>
  <dimension ref="A1:D18"/>
  <sheetViews>
    <sheetView workbookViewId="0">
      <selection activeCell="C52" sqref="C52"/>
    </sheetView>
  </sheetViews>
  <sheetFormatPr defaultRowHeight="15"/>
  <cols>
    <col min="1" max="1" width="18" bestFit="1" customWidth="1"/>
    <col min="2" max="2" width="16" bestFit="1" customWidth="1"/>
    <col min="3" max="3" width="6.140625" bestFit="1" customWidth="1"/>
    <col min="4" max="6" width="11.28515625" bestFit="1" customWidth="1"/>
  </cols>
  <sheetData>
    <row r="1" spans="1:4">
      <c r="A1" s="12" t="s">
        <v>8359</v>
      </c>
      <c r="B1" t="s">
        <v>8315</v>
      </c>
    </row>
    <row r="2" spans="1:4">
      <c r="A2" s="12" t="s">
        <v>8379</v>
      </c>
      <c r="B2" t="s">
        <v>8364</v>
      </c>
    </row>
    <row r="4" spans="1:4">
      <c r="A4" s="12" t="s">
        <v>8363</v>
      </c>
      <c r="B4" s="12" t="s">
        <v>8360</v>
      </c>
    </row>
    <row r="5" spans="1:4">
      <c r="A5" s="12" t="s">
        <v>8362</v>
      </c>
      <c r="B5" t="s">
        <v>8218</v>
      </c>
      <c r="C5" t="s">
        <v>8220</v>
      </c>
      <c r="D5" t="s">
        <v>8361</v>
      </c>
    </row>
    <row r="6" spans="1:4">
      <c r="A6" s="16" t="s">
        <v>8373</v>
      </c>
      <c r="B6" s="14">
        <v>56</v>
      </c>
      <c r="C6" s="14">
        <v>33</v>
      </c>
      <c r="D6" s="14">
        <v>89</v>
      </c>
    </row>
    <row r="7" spans="1:4">
      <c r="A7" s="16" t="s">
        <v>8374</v>
      </c>
      <c r="B7" s="14">
        <v>71</v>
      </c>
      <c r="C7" s="14">
        <v>39</v>
      </c>
      <c r="D7" s="14">
        <v>110</v>
      </c>
    </row>
    <row r="8" spans="1:4">
      <c r="A8" s="16" t="s">
        <v>8375</v>
      </c>
      <c r="B8" s="14">
        <v>56</v>
      </c>
      <c r="C8" s="14">
        <v>33</v>
      </c>
      <c r="D8" s="14">
        <v>89</v>
      </c>
    </row>
    <row r="9" spans="1:4">
      <c r="A9" s="16" t="s">
        <v>8376</v>
      </c>
      <c r="B9" s="14">
        <v>71</v>
      </c>
      <c r="C9" s="14">
        <v>40</v>
      </c>
      <c r="D9" s="14">
        <v>111</v>
      </c>
    </row>
    <row r="10" spans="1:4">
      <c r="A10" s="16" t="s">
        <v>8367</v>
      </c>
      <c r="B10" s="14">
        <v>111</v>
      </c>
      <c r="C10" s="14">
        <v>52</v>
      </c>
      <c r="D10" s="14">
        <v>163</v>
      </c>
    </row>
    <row r="11" spans="1:4">
      <c r="A11" s="16" t="s">
        <v>8377</v>
      </c>
      <c r="B11" s="14">
        <v>100</v>
      </c>
      <c r="C11" s="14">
        <v>49</v>
      </c>
      <c r="D11" s="14">
        <v>149</v>
      </c>
    </row>
    <row r="12" spans="1:4">
      <c r="A12" s="16" t="s">
        <v>8368</v>
      </c>
      <c r="B12" s="14">
        <v>87</v>
      </c>
      <c r="C12" s="14">
        <v>50</v>
      </c>
      <c r="D12" s="14">
        <v>137</v>
      </c>
    </row>
    <row r="13" spans="1:4">
      <c r="A13" s="16" t="s">
        <v>8369</v>
      </c>
      <c r="B13" s="14">
        <v>72</v>
      </c>
      <c r="C13" s="14">
        <v>47</v>
      </c>
      <c r="D13" s="14">
        <v>119</v>
      </c>
    </row>
    <row r="14" spans="1:4">
      <c r="A14" s="16" t="s">
        <v>8370</v>
      </c>
      <c r="B14" s="14">
        <v>59</v>
      </c>
      <c r="C14" s="14">
        <v>34</v>
      </c>
      <c r="D14" s="14">
        <v>93</v>
      </c>
    </row>
    <row r="15" spans="1:4">
      <c r="A15" s="16" t="s">
        <v>8371</v>
      </c>
      <c r="B15" s="14">
        <v>65</v>
      </c>
      <c r="C15" s="14">
        <v>50</v>
      </c>
      <c r="D15" s="14">
        <v>115</v>
      </c>
    </row>
    <row r="16" spans="1:4">
      <c r="A16" s="16" t="s">
        <v>8372</v>
      </c>
      <c r="B16" s="14">
        <v>54</v>
      </c>
      <c r="C16" s="14">
        <v>31</v>
      </c>
      <c r="D16" s="14">
        <v>85</v>
      </c>
    </row>
    <row r="17" spans="1:4">
      <c r="A17" s="16" t="s">
        <v>8378</v>
      </c>
      <c r="B17" s="14">
        <v>37</v>
      </c>
      <c r="C17" s="14">
        <v>35</v>
      </c>
      <c r="D17" s="14">
        <v>72</v>
      </c>
    </row>
    <row r="18" spans="1:4">
      <c r="A18" s="16" t="s">
        <v>8361</v>
      </c>
      <c r="B18" s="14">
        <v>839</v>
      </c>
      <c r="C18" s="14">
        <v>493</v>
      </c>
      <c r="D18" s="14">
        <v>1332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D9DB06-99B0-4562-A4DB-53368D34EB68}">
  <sheetPr>
    <tabColor rgb="FF00B050"/>
  </sheetPr>
  <dimension ref="A1:L14"/>
  <sheetViews>
    <sheetView workbookViewId="0">
      <selection activeCell="C5" sqref="C5"/>
    </sheetView>
  </sheetViews>
  <sheetFormatPr defaultRowHeight="1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7" customWidth="1"/>
    <col min="6" max="6" width="20.85546875" bestFit="1" customWidth="1"/>
    <col min="7" max="7" width="17" bestFit="1" customWidth="1"/>
    <col min="8" max="8" width="19.85546875" bestFit="1" customWidth="1"/>
    <col min="9" max="9" width="19.85546875" customWidth="1"/>
    <col min="10" max="10" width="4.5703125" customWidth="1"/>
  </cols>
  <sheetData>
    <row r="1" spans="1:12">
      <c r="A1" t="s">
        <v>8381</v>
      </c>
      <c r="B1" t="s">
        <v>8384</v>
      </c>
      <c r="C1" t="s">
        <v>8385</v>
      </c>
      <c r="D1" t="s">
        <v>8386</v>
      </c>
      <c r="E1" t="s">
        <v>8387</v>
      </c>
      <c r="F1" t="s">
        <v>8388</v>
      </c>
      <c r="G1" t="s">
        <v>8389</v>
      </c>
      <c r="H1" t="s">
        <v>8390</v>
      </c>
      <c r="K1" t="str">
        <f>C1</f>
        <v>Number Failed</v>
      </c>
      <c r="L1" t="str">
        <f>B1</f>
        <v>Number Successful</v>
      </c>
    </row>
    <row r="2" spans="1:12">
      <c r="A2" t="s">
        <v>8391</v>
      </c>
      <c r="B2" s="20">
        <f>COUNTIFS(Kickstarter!F:F,"Successful",Kickstarter!D:D,"&lt;1000",Kickstarter!R:R,"plays")</f>
        <v>141</v>
      </c>
      <c r="C2" s="20">
        <f>COUNTIFS(Kickstarter!F:F,"Failed",Kickstarter!D:D,"&lt;1000",Kickstarter!R:R,"plays")</f>
        <v>45</v>
      </c>
      <c r="D2" s="20">
        <f>COUNTIFS(Kickstarter!F:F,"Canceled",Kickstarter!D:D,"&lt;1000",Kickstarter!R:R,"plays")</f>
        <v>0</v>
      </c>
      <c r="E2" s="20">
        <f>SUM(B2:D2)</f>
        <v>186</v>
      </c>
      <c r="F2" s="22">
        <f t="shared" ref="F2:F14" si="0">B2/$E2</f>
        <v>0.75806451612903225</v>
      </c>
      <c r="G2" s="22">
        <f t="shared" ref="G2:G14" si="1">C2/$E2</f>
        <v>0.24193548387096775</v>
      </c>
      <c r="H2" s="22">
        <f t="shared" ref="H2:H14" si="2">D2/$E2</f>
        <v>0</v>
      </c>
      <c r="I2" s="21"/>
      <c r="J2" s="20" t="str">
        <f>A2</f>
        <v>Less than 1000</v>
      </c>
      <c r="K2">
        <f>C2</f>
        <v>45</v>
      </c>
      <c r="L2">
        <f>B2</f>
        <v>141</v>
      </c>
    </row>
    <row r="3" spans="1:12">
      <c r="A3" t="s">
        <v>8393</v>
      </c>
      <c r="B3" s="20">
        <f>COUNTIFS(Kickstarter!F:F,"Successful",Kickstarter!D:D,"&lt;=4999",Kickstarter!D:D,"&gt;=1000",Kickstarter!R:R,"plays")</f>
        <v>388</v>
      </c>
      <c r="C3" s="20">
        <f>COUNTIFS(Kickstarter!F:F,"Failed",Kickstarter!D:D,"&gt;=1000",Kickstarter!D:D,"&lt;=4999",Kickstarter!R:R,"plays")</f>
        <v>146</v>
      </c>
      <c r="D3" s="20">
        <f>COUNTIFS(Kickstarter!F:F,"Canceled",Kickstarter!D:D,"&gt;=1000",Kickstarter!D:D,"&lt;=4999",Kickstarter!R:R,"plays")</f>
        <v>0</v>
      </c>
      <c r="E3" s="20">
        <f t="shared" ref="E3:E14" si="3">SUM(B3:D3)</f>
        <v>534</v>
      </c>
      <c r="F3" s="22">
        <f t="shared" si="0"/>
        <v>0.72659176029962547</v>
      </c>
      <c r="G3" s="22">
        <f t="shared" si="1"/>
        <v>0.27340823970037453</v>
      </c>
      <c r="H3" s="22">
        <f t="shared" si="2"/>
        <v>0</v>
      </c>
      <c r="I3" s="21"/>
      <c r="J3" s="20" t="str">
        <f t="shared" ref="J3:J13" si="4">A3</f>
        <v>1000 to 4999</v>
      </c>
      <c r="K3">
        <f t="shared" ref="K3:K13" si="5">C3</f>
        <v>146</v>
      </c>
      <c r="L3">
        <f t="shared" ref="L3:L13" si="6">B3</f>
        <v>388</v>
      </c>
    </row>
    <row r="4" spans="1:12">
      <c r="A4" t="s">
        <v>8394</v>
      </c>
      <c r="B4" s="20">
        <f>COUNTIFS(Kickstarter!F:F,"Successful",Kickstarter!D:D,"&lt;=9999",Kickstarter!D:D,"&gt;=5000",Kickstarter!R:R,"plays")</f>
        <v>93</v>
      </c>
      <c r="C4" s="20">
        <f>COUNTIFS(Kickstarter!F:F,"Failed",Kickstarter!D:D,"&gt;=5000",Kickstarter!D:D,"&lt;=9999",Kickstarter!R:R,"plays")</f>
        <v>76</v>
      </c>
      <c r="D4" s="20">
        <f>COUNTIFS(Kickstarter!F:F,"Canceled",Kickstarter!D:D,"&gt;=5000",Kickstarter!D:D,"&lt;=9999",Kickstarter!R:R,"plays")</f>
        <v>0</v>
      </c>
      <c r="E4" s="20">
        <f t="shared" si="3"/>
        <v>169</v>
      </c>
      <c r="F4" s="22">
        <f t="shared" si="0"/>
        <v>0.55029585798816572</v>
      </c>
      <c r="G4" s="22">
        <f t="shared" si="1"/>
        <v>0.44970414201183434</v>
      </c>
      <c r="H4" s="22">
        <f t="shared" si="2"/>
        <v>0</v>
      </c>
      <c r="I4" s="24"/>
      <c r="J4" s="20" t="str">
        <f t="shared" si="4"/>
        <v>5000 to 9999</v>
      </c>
      <c r="K4">
        <f t="shared" si="5"/>
        <v>76</v>
      </c>
      <c r="L4">
        <f t="shared" si="6"/>
        <v>93</v>
      </c>
    </row>
    <row r="5" spans="1:12">
      <c r="A5" t="s">
        <v>8395</v>
      </c>
      <c r="B5" s="20">
        <f>COUNTIFS(Kickstarter!F:F,"Successful",Kickstarter!D:D,"&lt;=14999",Kickstarter!D:D,"&gt;=10000",Kickstarter!R:R,"plays")</f>
        <v>39</v>
      </c>
      <c r="C5" s="20">
        <f>COUNTIFS(Kickstarter!F:F,"Failed",Kickstarter!D:D,"&gt;=10000",Kickstarter!D:D,"&lt;=14999",Kickstarter!R:R,"plays")</f>
        <v>33</v>
      </c>
      <c r="D5" s="20">
        <f>COUNTIFS(Kickstarter!F:F,"Canceled",Kickstarter!D:D,"&gt;=10000",Kickstarter!D:D,"&lt;=14999",Kickstarter!R:R,"plays")</f>
        <v>0</v>
      </c>
      <c r="E5" s="20">
        <f t="shared" si="3"/>
        <v>72</v>
      </c>
      <c r="F5" s="22">
        <f t="shared" si="0"/>
        <v>0.54166666666666663</v>
      </c>
      <c r="G5" s="22">
        <f t="shared" si="1"/>
        <v>0.45833333333333331</v>
      </c>
      <c r="H5" s="22">
        <f t="shared" si="2"/>
        <v>0</v>
      </c>
      <c r="I5" s="21"/>
      <c r="J5" s="20" t="str">
        <f t="shared" si="4"/>
        <v>10000 to 14999</v>
      </c>
      <c r="K5">
        <f t="shared" si="5"/>
        <v>33</v>
      </c>
      <c r="L5">
        <f t="shared" si="6"/>
        <v>39</v>
      </c>
    </row>
    <row r="6" spans="1:12">
      <c r="A6" t="s">
        <v>8396</v>
      </c>
      <c r="B6" s="20">
        <f>COUNTIFS(Kickstarter!F:F,"Successful",Kickstarter!D:D,"&lt;=19999",Kickstarter!D:D,"&gt;=15000",Kickstarter!R:R,"plays")</f>
        <v>12</v>
      </c>
      <c r="C6" s="20">
        <f>COUNTIFS(Kickstarter!F:F,"Failed",Kickstarter!D:D,"&gt;=15000",Kickstarter!D:D,"&lt;=19999",Kickstarter!R:R,"plays")</f>
        <v>12</v>
      </c>
      <c r="D6" s="20">
        <f>COUNTIFS(Kickstarter!F:F,"Canceled",Kickstarter!D:D,"&gt;=15000",Kickstarter!D:D,"&lt;=19999",Kickstarter!R:R,"plays")</f>
        <v>0</v>
      </c>
      <c r="E6" s="20">
        <f t="shared" si="3"/>
        <v>24</v>
      </c>
      <c r="F6" s="22">
        <f t="shared" si="0"/>
        <v>0.5</v>
      </c>
      <c r="G6" s="22">
        <f t="shared" si="1"/>
        <v>0.5</v>
      </c>
      <c r="H6" s="22">
        <f t="shared" si="2"/>
        <v>0</v>
      </c>
      <c r="I6" s="21"/>
      <c r="J6" s="20" t="str">
        <f t="shared" si="4"/>
        <v>15000 to 19999</v>
      </c>
      <c r="K6">
        <f t="shared" si="5"/>
        <v>12</v>
      </c>
      <c r="L6">
        <f t="shared" si="6"/>
        <v>12</v>
      </c>
    </row>
    <row r="7" spans="1:12">
      <c r="A7" t="s">
        <v>8397</v>
      </c>
      <c r="B7" s="20">
        <f>COUNTIFS(Kickstarter!F:F,"Successful",Kickstarter!D:D,"&lt;=24999",Kickstarter!D:D,"&gt;=20000",Kickstarter!R:R,"plays")</f>
        <v>9</v>
      </c>
      <c r="C7" s="20">
        <f>COUNTIFS(Kickstarter!F:F,"Failed",Kickstarter!D:D,"&gt;=20000",Kickstarter!D:D,"&lt;=24999",Kickstarter!R:R,"plays")</f>
        <v>11</v>
      </c>
      <c r="D7" s="20">
        <f>COUNTIFS(Kickstarter!F:F,"Canceled",Kickstarter!D:D,"&gt;=20000",Kickstarter!D:D,"&lt;=24999",Kickstarter!R:R,"plays")</f>
        <v>0</v>
      </c>
      <c r="E7" s="20">
        <f t="shared" si="3"/>
        <v>20</v>
      </c>
      <c r="F7" s="22">
        <f t="shared" si="0"/>
        <v>0.45</v>
      </c>
      <c r="G7" s="22">
        <f t="shared" si="1"/>
        <v>0.55000000000000004</v>
      </c>
      <c r="H7" s="22">
        <f t="shared" si="2"/>
        <v>0</v>
      </c>
      <c r="I7" s="23"/>
      <c r="J7" s="20" t="str">
        <f t="shared" si="4"/>
        <v>20000 to 24999</v>
      </c>
      <c r="K7">
        <f t="shared" si="5"/>
        <v>11</v>
      </c>
      <c r="L7">
        <f t="shared" si="6"/>
        <v>9</v>
      </c>
    </row>
    <row r="8" spans="1:12">
      <c r="A8" t="s">
        <v>8398</v>
      </c>
      <c r="B8" s="20">
        <f>COUNTIFS(Kickstarter!F:F,"Successful",Kickstarter!D:D,"&lt;=29999",Kickstarter!D:D,"&gt;=25000",Kickstarter!R:R,"plays")</f>
        <v>1</v>
      </c>
      <c r="C8" s="20">
        <f>COUNTIFS(Kickstarter!F:F,"Failed",Kickstarter!D:D,"&gt;=25000",Kickstarter!D:D,"&lt;=29999",Kickstarter!R:R,"plays")</f>
        <v>4</v>
      </c>
      <c r="D8" s="20">
        <f>COUNTIFS(Kickstarter!F:F,"Canceled",Kickstarter!D:D,"&gt;=25000",Kickstarter!D:D,"&lt;=29999",Kickstarter!R:R,"plays")</f>
        <v>0</v>
      </c>
      <c r="E8" s="20">
        <f t="shared" si="3"/>
        <v>5</v>
      </c>
      <c r="F8" s="22">
        <f t="shared" si="0"/>
        <v>0.2</v>
      </c>
      <c r="G8" s="22">
        <f t="shared" si="1"/>
        <v>0.8</v>
      </c>
      <c r="H8" s="22">
        <f t="shared" si="2"/>
        <v>0</v>
      </c>
      <c r="I8" s="23"/>
      <c r="J8" s="20" t="str">
        <f t="shared" si="4"/>
        <v>25000 to 29999</v>
      </c>
      <c r="K8">
        <f t="shared" si="5"/>
        <v>4</v>
      </c>
      <c r="L8">
        <f t="shared" si="6"/>
        <v>1</v>
      </c>
    </row>
    <row r="9" spans="1:12">
      <c r="A9" t="s">
        <v>8399</v>
      </c>
      <c r="B9" s="20">
        <f>COUNTIFS(Kickstarter!F:F,"Successful",Kickstarter!D:D,"&lt;=34999",Kickstarter!D:D,"&gt;=30000",Kickstarter!R:R,"plays")</f>
        <v>3</v>
      </c>
      <c r="C9" s="20">
        <f>COUNTIFS(Kickstarter!F:F,"Failed",Kickstarter!D:D,"&gt;=30000",Kickstarter!D:D,"&lt;=34999",Kickstarter!R:R,"plays")</f>
        <v>8</v>
      </c>
      <c r="D9" s="20">
        <f>COUNTIFS(Kickstarter!F:F,"Canceled",Kickstarter!D:D,"&gt;=30000",Kickstarter!D:D,"&lt;=34999",Kickstarter!R:R,"plays")</f>
        <v>0</v>
      </c>
      <c r="E9" s="20">
        <f t="shared" si="3"/>
        <v>11</v>
      </c>
      <c r="F9" s="22">
        <f t="shared" si="0"/>
        <v>0.27272727272727271</v>
      </c>
      <c r="G9" s="22">
        <f t="shared" si="1"/>
        <v>0.72727272727272729</v>
      </c>
      <c r="H9" s="22">
        <f t="shared" si="2"/>
        <v>0</v>
      </c>
      <c r="I9" s="23"/>
      <c r="J9" s="20" t="str">
        <f t="shared" si="4"/>
        <v>30000 to 34999</v>
      </c>
      <c r="K9">
        <f t="shared" si="5"/>
        <v>8</v>
      </c>
      <c r="L9">
        <f t="shared" si="6"/>
        <v>3</v>
      </c>
    </row>
    <row r="10" spans="1:12">
      <c r="A10" t="s">
        <v>8400</v>
      </c>
      <c r="B10" s="20">
        <f>COUNTIFS(Kickstarter!F:F,"Successful",Kickstarter!D:D,"&lt;=39999",Kickstarter!D:D,"&gt;=35000",Kickstarter!R:R,"plays")</f>
        <v>4</v>
      </c>
      <c r="C10" s="20">
        <f>COUNTIFS(Kickstarter!F:F,"Failed",Kickstarter!D:D,"&gt;=35000",Kickstarter!D:D,"&lt;=39999",Kickstarter!R:R,"plays")</f>
        <v>2</v>
      </c>
      <c r="D10" s="20">
        <f>COUNTIFS(Kickstarter!F:F,"Canceled",Kickstarter!D:D,"&gt;=35000",Kickstarter!D:D,"&lt;=39999",Kickstarter!R:R,"plays")</f>
        <v>0</v>
      </c>
      <c r="E10" s="20">
        <f t="shared" si="3"/>
        <v>6</v>
      </c>
      <c r="F10" s="22">
        <f t="shared" si="0"/>
        <v>0.66666666666666663</v>
      </c>
      <c r="G10" s="22">
        <f t="shared" si="1"/>
        <v>0.33333333333333331</v>
      </c>
      <c r="H10" s="22">
        <f t="shared" si="2"/>
        <v>0</v>
      </c>
      <c r="I10" s="23"/>
      <c r="J10" s="20" t="str">
        <f t="shared" si="4"/>
        <v>35000 to 39999</v>
      </c>
      <c r="K10">
        <f t="shared" si="5"/>
        <v>2</v>
      </c>
      <c r="L10">
        <f t="shared" si="6"/>
        <v>4</v>
      </c>
    </row>
    <row r="11" spans="1:12">
      <c r="A11" t="s">
        <v>8401</v>
      </c>
      <c r="B11" s="20">
        <f>COUNTIFS(Kickstarter!F:F,"Successful",Kickstarter!D:D,"&lt;=44999",Kickstarter!D:D,"&gt;=40000",Kickstarter!R:R,"plays")</f>
        <v>2</v>
      </c>
      <c r="C11" s="20">
        <f>COUNTIFS(Kickstarter!F:F,"Failed",Kickstarter!D:D,"&gt;=40000",Kickstarter!D:D,"&lt;=44999",Kickstarter!R:R,"plays")</f>
        <v>1</v>
      </c>
      <c r="D11" s="20">
        <f>COUNTIFS(Kickstarter!F:F,"Canceled",Kickstarter!D:D,"&gt;=40000",Kickstarter!D:D,"&lt;=44999",Kickstarter!R:R,"plays")</f>
        <v>0</v>
      </c>
      <c r="E11" s="20">
        <f t="shared" si="3"/>
        <v>3</v>
      </c>
      <c r="F11" s="22">
        <f t="shared" si="0"/>
        <v>0.66666666666666663</v>
      </c>
      <c r="G11" s="22">
        <f t="shared" si="1"/>
        <v>0.33333333333333331</v>
      </c>
      <c r="H11" s="22">
        <f t="shared" si="2"/>
        <v>0</v>
      </c>
      <c r="I11" s="23"/>
      <c r="J11" s="20" t="str">
        <f t="shared" si="4"/>
        <v>40000 to 44999</v>
      </c>
      <c r="K11">
        <f t="shared" si="5"/>
        <v>1</v>
      </c>
      <c r="L11">
        <f t="shared" si="6"/>
        <v>2</v>
      </c>
    </row>
    <row r="12" spans="1:12">
      <c r="A12" t="s">
        <v>8402</v>
      </c>
      <c r="B12" s="20">
        <f>COUNTIFS(Kickstarter!F:F,"Successful",Kickstarter!D:D,"&lt;=49999",Kickstarter!D:D,"&gt;=45000",Kickstarter!R:R,"plays")</f>
        <v>0</v>
      </c>
      <c r="C12" s="20">
        <f>COUNTIFS(Kickstarter!F:F,"Failed",Kickstarter!D:D,"&gt;=45000",Kickstarter!D:D,"&lt;=49999",Kickstarter!R:R,"plays")</f>
        <v>1</v>
      </c>
      <c r="D12" s="20">
        <f>COUNTIFS(Kickstarter!F:F,"Canceled",Kickstarter!D:D,"&gt;=45000",Kickstarter!D:D,"&lt;=49999",Kickstarter!R:R,"plays")</f>
        <v>0</v>
      </c>
      <c r="E12" s="20">
        <f t="shared" si="3"/>
        <v>1</v>
      </c>
      <c r="F12" s="22">
        <f t="shared" si="0"/>
        <v>0</v>
      </c>
      <c r="G12" s="22">
        <f t="shared" si="1"/>
        <v>1</v>
      </c>
      <c r="H12" s="22">
        <f t="shared" si="2"/>
        <v>0</v>
      </c>
      <c r="I12" s="23"/>
      <c r="J12" s="20" t="str">
        <f t="shared" si="4"/>
        <v>45000 to 49999</v>
      </c>
      <c r="K12">
        <f t="shared" si="5"/>
        <v>1</v>
      </c>
      <c r="L12">
        <f t="shared" si="6"/>
        <v>0</v>
      </c>
    </row>
    <row r="13" spans="1:12">
      <c r="A13" t="s">
        <v>8392</v>
      </c>
      <c r="B13" s="20">
        <f>COUNTIFS(Kickstarter!F:F,"Successful",Kickstarter!D:D,"&gt;=50000",Kickstarter!R:R,"plays")</f>
        <v>2</v>
      </c>
      <c r="C13" s="20">
        <f>COUNTIFS(Kickstarter!F:F,"Failed",Kickstarter!D:D,"&gt;=50000",Kickstarter!R:R,"plays")</f>
        <v>14</v>
      </c>
      <c r="D13" s="20">
        <f>COUNTIFS(Kickstarter!F:F,"Canceled",Kickstarter!D:D,"&gt;=50000",Kickstarter!R:R,"plays")</f>
        <v>0</v>
      </c>
      <c r="E13" s="20">
        <f t="shared" si="3"/>
        <v>16</v>
      </c>
      <c r="F13" s="22">
        <f t="shared" si="0"/>
        <v>0.125</v>
      </c>
      <c r="G13" s="22">
        <f t="shared" si="1"/>
        <v>0.875</v>
      </c>
      <c r="H13" s="22">
        <f t="shared" si="2"/>
        <v>0</v>
      </c>
      <c r="I13" s="23"/>
      <c r="J13" s="20" t="str">
        <f t="shared" si="4"/>
        <v>Greater than 50000</v>
      </c>
      <c r="K13">
        <f t="shared" si="5"/>
        <v>14</v>
      </c>
      <c r="L13">
        <f t="shared" si="6"/>
        <v>2</v>
      </c>
    </row>
    <row r="14" spans="1:12">
      <c r="A14" t="s">
        <v>8403</v>
      </c>
      <c r="B14" s="20">
        <f>SUM(B2:B13)</f>
        <v>694</v>
      </c>
      <c r="C14" s="20">
        <f t="shared" ref="C14:D14" si="7">SUM(C2:C13)</f>
        <v>353</v>
      </c>
      <c r="D14" s="20">
        <f t="shared" si="7"/>
        <v>0</v>
      </c>
      <c r="E14" s="20">
        <f t="shared" si="3"/>
        <v>1047</v>
      </c>
      <c r="F14" s="22">
        <f t="shared" si="0"/>
        <v>0.6628462273161414</v>
      </c>
      <c r="G14" s="22">
        <f t="shared" si="1"/>
        <v>0.33715377268385865</v>
      </c>
      <c r="H14" s="22">
        <f t="shared" si="2"/>
        <v>0</v>
      </c>
      <c r="I14" s="23"/>
      <c r="J14" s="20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53CBE-9794-481D-860D-8D152122D489}">
  <sheetPr>
    <tabColor rgb="FFFFFF00"/>
  </sheetPr>
  <dimension ref="A1:D15"/>
  <sheetViews>
    <sheetView workbookViewId="0">
      <selection sqref="A1:C15"/>
    </sheetView>
  </sheetViews>
  <sheetFormatPr defaultRowHeight="15"/>
  <cols>
    <col min="1" max="1" width="23.42578125" bestFit="1" customWidth="1"/>
    <col min="2" max="2" width="10.140625" bestFit="1" customWidth="1"/>
    <col min="3" max="3" width="11.140625" bestFit="1" customWidth="1"/>
  </cols>
  <sheetData>
    <row r="1" spans="1:4">
      <c r="B1" t="s">
        <v>8405</v>
      </c>
      <c r="C1" t="s">
        <v>8406</v>
      </c>
    </row>
    <row r="2" spans="1:4">
      <c r="A2" t="s">
        <v>8407</v>
      </c>
      <c r="B2" s="25">
        <v>5048.8786407766993</v>
      </c>
      <c r="C2" s="25">
        <v>10554.212</v>
      </c>
    </row>
    <row r="3" spans="1:4">
      <c r="A3" t="s">
        <v>8408</v>
      </c>
      <c r="B3" s="25">
        <v>3000</v>
      </c>
      <c r="C3" s="25">
        <v>5000</v>
      </c>
    </row>
    <row r="4" spans="1:4">
      <c r="A4" t="s">
        <v>8409</v>
      </c>
      <c r="B4" s="25">
        <v>7748.7537726373303</v>
      </c>
      <c r="C4" s="25">
        <v>21967.731061515115</v>
      </c>
    </row>
    <row r="5" spans="1:4">
      <c r="A5" t="s">
        <v>8410</v>
      </c>
      <c r="B5" s="25">
        <v>5000</v>
      </c>
      <c r="C5" s="25">
        <v>10000</v>
      </c>
    </row>
    <row r="6" spans="1:4">
      <c r="A6" t="s">
        <v>8411</v>
      </c>
      <c r="B6" s="25">
        <v>1500</v>
      </c>
      <c r="C6" s="25">
        <v>2000</v>
      </c>
    </row>
    <row r="7" spans="1:4">
      <c r="A7" t="s">
        <v>8412</v>
      </c>
      <c r="B7" s="25">
        <v>3500</v>
      </c>
      <c r="C7" s="25">
        <v>8000</v>
      </c>
    </row>
    <row r="8" spans="1:4">
      <c r="B8" s="25"/>
      <c r="C8" s="25"/>
    </row>
    <row r="9" spans="1:4">
      <c r="B9" s="25"/>
      <c r="C9" s="25"/>
      <c r="D9" s="25"/>
    </row>
    <row r="10" spans="1:4">
      <c r="A10" t="s">
        <v>8413</v>
      </c>
      <c r="B10" s="25">
        <v>5601.5458009708727</v>
      </c>
      <c r="C10" s="25">
        <v>558.65484000000004</v>
      </c>
      <c r="D10" s="25"/>
    </row>
    <row r="11" spans="1:4">
      <c r="A11" t="s">
        <v>8414</v>
      </c>
      <c r="B11" s="25">
        <v>3167.5</v>
      </c>
      <c r="C11" s="25">
        <v>103</v>
      </c>
      <c r="D11" s="25"/>
    </row>
    <row r="12" spans="1:4">
      <c r="A12" t="s">
        <v>8415</v>
      </c>
      <c r="B12" s="25">
        <v>8334.5731699164608</v>
      </c>
      <c r="C12" s="25">
        <v>1330.5230280400915</v>
      </c>
      <c r="D12" s="25"/>
    </row>
    <row r="13" spans="1:4">
      <c r="A13" t="s">
        <v>8416</v>
      </c>
      <c r="B13" s="25">
        <v>5699</v>
      </c>
      <c r="C13" s="25">
        <v>501</v>
      </c>
    </row>
    <row r="14" spans="1:4">
      <c r="A14" t="s">
        <v>8417</v>
      </c>
      <c r="B14" s="25">
        <v>1716.5074999999999</v>
      </c>
      <c r="C14" s="25">
        <v>9.25</v>
      </c>
    </row>
    <row r="15" spans="1:4">
      <c r="A15" t="s">
        <v>8418</v>
      </c>
      <c r="B15" s="25">
        <v>3982.4925000000003</v>
      </c>
      <c r="C15" s="25"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AA291-F202-40D2-84ED-258B5C3F1003}">
  <dimension ref="A1:E6"/>
  <sheetViews>
    <sheetView topLeftCell="B1" workbookViewId="0">
      <selection activeCell="E4" sqref="E4"/>
    </sheetView>
  </sheetViews>
  <sheetFormatPr defaultRowHeight="15"/>
  <cols>
    <col min="1" max="1" width="34.140625" bestFit="1" customWidth="1"/>
    <col min="2" max="2" width="115.42578125" bestFit="1" customWidth="1"/>
  </cols>
  <sheetData>
    <row r="1" spans="1:5">
      <c r="A1" t="s">
        <v>8380</v>
      </c>
      <c r="B1" t="s">
        <v>4110</v>
      </c>
      <c r="C1" t="s">
        <v>8381</v>
      </c>
      <c r="D1" t="s">
        <v>8382</v>
      </c>
      <c r="E1" t="s">
        <v>8383</v>
      </c>
    </row>
    <row r="2" spans="1:5">
      <c r="A2" s="17" t="s">
        <v>3473</v>
      </c>
      <c r="B2" s="18" t="str">
        <f>VLOOKUP($A2, Kickstarter!B:C, 2, FALSE)</f>
        <v>Help us get actor-writer Ian Bonar's debut play - a hilarious, heartbreaking story of grief and loss - to the 2016 Edinburgh Fringe.</v>
      </c>
      <c r="C2" s="18">
        <f>VLOOKUP($A2, Kickstarter!$B:$E, 3, FALSE)</f>
        <v>2000</v>
      </c>
      <c r="D2" s="18">
        <f>VLOOKUP($A2, Kickstarter!$B:$E, 4, FALSE)</f>
        <v>2020</v>
      </c>
      <c r="E2" s="18">
        <f>VLOOKUP($A2, Kickstarter!$B:$P, 15, FALSE)</f>
        <v>51.79</v>
      </c>
    </row>
    <row r="3" spans="1:5">
      <c r="A3" s="17" t="s">
        <v>3616</v>
      </c>
      <c r="B3" s="18" t="str">
        <f>VLOOKUP(A3, Kickstarter!B:C, 2, FALSE)</f>
        <v>The play yet to be described as "A surefire Edinburgh Fringe Festival Cult Hit". Coming to the Underbelly, Edinburgh, 5th-30th August.</v>
      </c>
      <c r="C3" s="18">
        <f>VLOOKUP($A3, Kickstarter!$B:$E, 3, FALSE)</f>
        <v>2000</v>
      </c>
      <c r="D3" s="18">
        <f>VLOOKUP($A3, Kickstarter!$B:$E, 4, FALSE)</f>
        <v>2020</v>
      </c>
      <c r="E3" s="18">
        <f>VLOOKUP($A3, Kickstarter!$B:$P, 15, FALSE)</f>
        <v>36.07</v>
      </c>
    </row>
    <row r="4" spans="1:5">
      <c r="A4" s="17" t="s">
        <v>3178</v>
      </c>
      <c r="B4" s="18" t="str">
        <f>VLOOKUP(A4, Kickstarter!B:C, 2, FALSE)</f>
        <v>Cutting Off Kate Bush is a one-woman show written &amp; performed by Lucy Benson-Brown, premiering at the Edinburgh Fringe Festival 2014</v>
      </c>
      <c r="C4" s="18">
        <f>VLOOKUP($A4, Kickstarter!$B:$E, 3, FALSE)</f>
        <v>1500</v>
      </c>
      <c r="D4" s="18">
        <f>VLOOKUP($A4, Kickstarter!$B:$E, 4, FALSE)</f>
        <v>2576</v>
      </c>
      <c r="E4" s="18">
        <f>VLOOKUP($A4, Kickstarter!$B:$P, 15, FALSE)</f>
        <v>33.03</v>
      </c>
    </row>
    <row r="5" spans="1:5">
      <c r="A5" s="17" t="s">
        <v>3329</v>
      </c>
      <c r="B5" s="18" t="str">
        <f>VLOOKUP(A5, Kickstarter!B:C, 2, FALSE)</f>
        <v>Jestia and Raedon is a brand new romantic comedy play going to the Edinburgh Fringe Festival this summer.</v>
      </c>
      <c r="C5" s="18">
        <f>VLOOKUP($A5, Kickstarter!$B:$E, 3, FALSE)</f>
        <v>1000</v>
      </c>
      <c r="D5" s="18">
        <f>VLOOKUP($A5, Kickstarter!$B:$E, 4, FALSE)</f>
        <v>1168</v>
      </c>
      <c r="E5" s="18">
        <f>VLOOKUP($A5, Kickstarter!$B:$P, 15, FALSE)</f>
        <v>44.92</v>
      </c>
    </row>
    <row r="6" spans="1:5">
      <c r="A6" s="17" t="s">
        <v>3221</v>
      </c>
      <c r="B6" s="18" t="str">
        <f>VLOOKUP(A6, Kickstarter!B:C, 2, FALSE)</f>
        <v>A one-man show about love, loss, and motorways, written &amp; performed by Ben Norris. Help us get to the 2015 Edinburgh Fringe and beyond!</v>
      </c>
      <c r="C6" s="18">
        <f>VLOOKUP($A6, Kickstarter!$B:$E, 3, FALSE)</f>
        <v>4000</v>
      </c>
      <c r="D6" s="18">
        <f>VLOOKUP($A6, Kickstarter!$B:$E, 4, FALSE)</f>
        <v>4137</v>
      </c>
      <c r="E6" s="18">
        <f>VLOOKUP($A6, Kickstarter!$B:$P, 15, FALSE)</f>
        <v>36.61</v>
      </c>
    </row>
  </sheetData>
  <pageMargins left="0.7" right="0.7" top="0.75" bottom="0.75" header="0.3" footer="0.3"/>
  <pageSetup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8BFD0-7C3B-4209-A9E3-DF898D33C4F0}">
  <dimension ref="A2:F15"/>
  <sheetViews>
    <sheetView workbookViewId="0">
      <selection activeCell="F11" sqref="F11"/>
    </sheetView>
  </sheetViews>
  <sheetFormatPr defaultRowHeight="15"/>
  <cols>
    <col min="1" max="1" width="18" bestFit="1" customWidth="1"/>
    <col min="2" max="2" width="16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>
      <c r="A2" s="12" t="s">
        <v>8222</v>
      </c>
      <c r="B2" t="s">
        <v>8223</v>
      </c>
    </row>
    <row r="4" spans="1:6">
      <c r="A4" s="12" t="s">
        <v>8363</v>
      </c>
      <c r="B4" s="12" t="s">
        <v>8360</v>
      </c>
    </row>
    <row r="5" spans="1:6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>
      <c r="A6" s="13" t="s">
        <v>8308</v>
      </c>
      <c r="B6" s="14">
        <v>31</v>
      </c>
      <c r="C6" s="14">
        <v>130</v>
      </c>
      <c r="D6" s="14"/>
      <c r="E6" s="14">
        <v>261</v>
      </c>
      <c r="F6" s="14">
        <v>422</v>
      </c>
    </row>
    <row r="7" spans="1:6">
      <c r="A7" s="13" t="s">
        <v>8334</v>
      </c>
      <c r="B7" s="14">
        <v>15</v>
      </c>
      <c r="C7" s="14">
        <v>115</v>
      </c>
      <c r="D7" s="14">
        <v>4</v>
      </c>
      <c r="E7" s="14">
        <v>34</v>
      </c>
      <c r="F7" s="14">
        <v>168</v>
      </c>
    </row>
    <row r="8" spans="1:6">
      <c r="A8" s="13" t="s">
        <v>8331</v>
      </c>
      <c r="B8" s="14"/>
      <c r="C8" s="14">
        <v>96</v>
      </c>
      <c r="D8" s="14"/>
      <c r="E8" s="14">
        <v>52</v>
      </c>
      <c r="F8" s="14">
        <v>148</v>
      </c>
    </row>
    <row r="9" spans="1:6">
      <c r="A9" s="13" t="s">
        <v>8329</v>
      </c>
      <c r="B9" s="14">
        <v>23</v>
      </c>
      <c r="C9" s="14"/>
      <c r="D9" s="14"/>
      <c r="E9" s="14"/>
      <c r="F9" s="14">
        <v>23</v>
      </c>
    </row>
    <row r="10" spans="1:6">
      <c r="A10" s="13" t="s">
        <v>8323</v>
      </c>
      <c r="B10" s="14">
        <v>19</v>
      </c>
      <c r="C10" s="14">
        <v>110</v>
      </c>
      <c r="D10" s="14">
        <v>17</v>
      </c>
      <c r="E10" s="14">
        <v>490</v>
      </c>
      <c r="F10" s="14">
        <v>636</v>
      </c>
    </row>
    <row r="11" spans="1:6">
      <c r="A11" s="13" t="s">
        <v>8336</v>
      </c>
      <c r="B11" s="14"/>
      <c r="C11" s="14">
        <v>72</v>
      </c>
      <c r="D11" s="14"/>
      <c r="E11" s="14">
        <v>62</v>
      </c>
      <c r="F11" s="14">
        <v>134</v>
      </c>
    </row>
    <row r="12" spans="1:6">
      <c r="A12" s="13" t="s">
        <v>8320</v>
      </c>
      <c r="B12" s="14">
        <v>22</v>
      </c>
      <c r="C12" s="14">
        <v>87</v>
      </c>
      <c r="D12" s="14"/>
      <c r="E12" s="14">
        <v>69</v>
      </c>
      <c r="F12" s="14">
        <v>178</v>
      </c>
    </row>
    <row r="13" spans="1:6">
      <c r="A13" s="13" t="s">
        <v>8317</v>
      </c>
      <c r="B13" s="14">
        <v>121</v>
      </c>
      <c r="C13" s="14">
        <v>138</v>
      </c>
      <c r="D13" s="14"/>
      <c r="E13" s="14">
        <v>158</v>
      </c>
      <c r="F13" s="14">
        <v>417</v>
      </c>
    </row>
    <row r="14" spans="1:6">
      <c r="A14" s="13" t="s">
        <v>8315</v>
      </c>
      <c r="B14" s="14">
        <v>26</v>
      </c>
      <c r="C14" s="14">
        <v>349</v>
      </c>
      <c r="D14" s="14">
        <v>12</v>
      </c>
      <c r="E14" s="14">
        <v>525</v>
      </c>
      <c r="F14" s="14">
        <v>912</v>
      </c>
    </row>
    <row r="15" spans="1:6">
      <c r="A15" s="13" t="s">
        <v>8361</v>
      </c>
      <c r="B15" s="14">
        <v>257</v>
      </c>
      <c r="C15" s="14">
        <v>1097</v>
      </c>
      <c r="D15" s="14">
        <v>33</v>
      </c>
      <c r="E15" s="14">
        <v>1651</v>
      </c>
      <c r="F15" s="14">
        <v>3038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81DC2-FE93-41E1-896B-7FD524652401}">
  <dimension ref="A1:F9"/>
  <sheetViews>
    <sheetView tabSelected="1" workbookViewId="0">
      <selection activeCell="P13" sqref="P13"/>
    </sheetView>
  </sheetViews>
  <sheetFormatPr defaultRowHeight="15"/>
  <cols>
    <col min="1" max="1" width="18" bestFit="1" customWidth="1"/>
    <col min="2" max="2" width="16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>
      <c r="A1" s="12" t="s">
        <v>8222</v>
      </c>
      <c r="B1" t="s">
        <v>8223</v>
      </c>
    </row>
    <row r="2" spans="1:6">
      <c r="A2" s="12" t="s">
        <v>8359</v>
      </c>
      <c r="B2" t="s">
        <v>8315</v>
      </c>
    </row>
    <row r="4" spans="1:6">
      <c r="A4" s="12" t="s">
        <v>8363</v>
      </c>
      <c r="B4" s="12" t="s">
        <v>8360</v>
      </c>
    </row>
    <row r="5" spans="1:6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>
      <c r="A6" s="13" t="s">
        <v>8357</v>
      </c>
      <c r="B6" s="14">
        <v>11</v>
      </c>
      <c r="C6" s="14">
        <v>40</v>
      </c>
      <c r="D6" s="14"/>
      <c r="E6" s="14">
        <v>45</v>
      </c>
      <c r="F6" s="14">
        <v>96</v>
      </c>
    </row>
    <row r="7" spans="1:6">
      <c r="A7" s="13" t="s">
        <v>8316</v>
      </c>
      <c r="B7" s="14"/>
      <c r="C7" s="14">
        <v>250</v>
      </c>
      <c r="D7" s="14">
        <v>9</v>
      </c>
      <c r="E7" s="14">
        <v>412</v>
      </c>
      <c r="F7" s="14">
        <v>671</v>
      </c>
    </row>
    <row r="8" spans="1:6">
      <c r="A8" s="13" t="s">
        <v>8355</v>
      </c>
      <c r="B8" s="14">
        <v>15</v>
      </c>
      <c r="C8" s="14">
        <v>59</v>
      </c>
      <c r="D8" s="14">
        <v>3</v>
      </c>
      <c r="E8" s="14">
        <v>68</v>
      </c>
      <c r="F8" s="14">
        <v>145</v>
      </c>
    </row>
    <row r="9" spans="1:6">
      <c r="A9" s="13" t="s">
        <v>8361</v>
      </c>
      <c r="B9" s="14">
        <v>26</v>
      </c>
      <c r="C9" s="14">
        <v>349</v>
      </c>
      <c r="D9" s="14">
        <v>12</v>
      </c>
      <c r="E9" s="14">
        <v>525</v>
      </c>
      <c r="F9" s="14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0B131-BC11-428F-AD3F-8B2A515FB41C}">
  <dimension ref="A1:F18"/>
  <sheetViews>
    <sheetView workbookViewId="0">
      <selection activeCell="H20" sqref="H20:H21"/>
    </sheetView>
  </sheetViews>
  <sheetFormatPr defaultRowHeight="15"/>
  <cols>
    <col min="1" max="1" width="18" bestFit="1" customWidth="1"/>
    <col min="2" max="2" width="16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10" width="6.5703125" bestFit="1" customWidth="1"/>
    <col min="11" max="11" width="10.7109375" bestFit="1" customWidth="1"/>
    <col min="12" max="13" width="6.5703125" bestFit="1" customWidth="1"/>
    <col min="14" max="14" width="9.42578125" bestFit="1" customWidth="1"/>
    <col min="15" max="17" width="6.42578125" bestFit="1" customWidth="1"/>
    <col min="18" max="18" width="9.42578125" bestFit="1" customWidth="1"/>
    <col min="19" max="21" width="6.42578125" bestFit="1" customWidth="1"/>
    <col min="22" max="22" width="9.42578125" bestFit="1" customWidth="1"/>
    <col min="23" max="25" width="6.42578125" bestFit="1" customWidth="1"/>
    <col min="26" max="26" width="9.42578125" bestFit="1" customWidth="1"/>
    <col min="27" max="27" width="9.5703125" bestFit="1" customWidth="1"/>
    <col min="28" max="30" width="6.5703125" bestFit="1" customWidth="1"/>
    <col min="31" max="31" width="9.42578125" bestFit="1" customWidth="1"/>
    <col min="32" max="34" width="6.42578125" bestFit="1" customWidth="1"/>
    <col min="35" max="35" width="9.42578125" bestFit="1" customWidth="1"/>
    <col min="36" max="38" width="6.42578125" bestFit="1" customWidth="1"/>
    <col min="39" max="39" width="9.42578125" bestFit="1" customWidth="1"/>
    <col min="40" max="42" width="6.42578125" bestFit="1" customWidth="1"/>
    <col min="43" max="43" width="9.42578125" bestFit="1" customWidth="1"/>
    <col min="44" max="44" width="9.5703125" bestFit="1" customWidth="1"/>
    <col min="45" max="47" width="6.5703125" bestFit="1" customWidth="1"/>
    <col min="48" max="48" width="9.42578125" bestFit="1" customWidth="1"/>
    <col min="49" max="51" width="6.42578125" bestFit="1" customWidth="1"/>
    <col min="52" max="52" width="9.42578125" bestFit="1" customWidth="1"/>
    <col min="53" max="55" width="6.42578125" bestFit="1" customWidth="1"/>
    <col min="56" max="56" width="9.42578125" bestFit="1" customWidth="1"/>
    <col min="57" max="59" width="6.42578125" bestFit="1" customWidth="1"/>
    <col min="60" max="60" width="9.42578125" bestFit="1" customWidth="1"/>
    <col min="61" max="61" width="9.5703125" bestFit="1" customWidth="1"/>
    <col min="62" max="64" width="6.5703125" bestFit="1" customWidth="1"/>
    <col min="65" max="65" width="9.42578125" bestFit="1" customWidth="1"/>
    <col min="66" max="68" width="6.42578125" bestFit="1" customWidth="1"/>
    <col min="69" max="69" width="9.42578125" bestFit="1" customWidth="1"/>
    <col min="70" max="72" width="6.42578125" bestFit="1" customWidth="1"/>
    <col min="73" max="73" width="9.42578125" bestFit="1" customWidth="1"/>
    <col min="74" max="76" width="6.42578125" bestFit="1" customWidth="1"/>
    <col min="77" max="77" width="9.42578125" bestFit="1" customWidth="1"/>
    <col min="78" max="78" width="9.5703125" bestFit="1" customWidth="1"/>
    <col min="79" max="81" width="6.5703125" bestFit="1" customWidth="1"/>
    <col min="82" max="82" width="9.42578125" bestFit="1" customWidth="1"/>
    <col min="83" max="85" width="6.42578125" bestFit="1" customWidth="1"/>
    <col min="86" max="86" width="9.42578125" bestFit="1" customWidth="1"/>
    <col min="87" max="89" width="6.42578125" bestFit="1" customWidth="1"/>
    <col min="90" max="90" width="9.42578125" bestFit="1" customWidth="1"/>
    <col min="91" max="93" width="6.42578125" bestFit="1" customWidth="1"/>
    <col min="94" max="94" width="9.42578125" bestFit="1" customWidth="1"/>
    <col min="95" max="95" width="9.5703125" bestFit="1" customWidth="1"/>
    <col min="96" max="98" width="6.5703125" bestFit="1" customWidth="1"/>
    <col min="99" max="99" width="9.42578125" bestFit="1" customWidth="1"/>
    <col min="100" max="102" width="6.42578125" bestFit="1" customWidth="1"/>
    <col min="103" max="103" width="9.42578125" bestFit="1" customWidth="1"/>
    <col min="104" max="106" width="6.42578125" bestFit="1" customWidth="1"/>
    <col min="107" max="107" width="9.42578125" bestFit="1" customWidth="1"/>
    <col min="108" max="110" width="6.42578125" bestFit="1" customWidth="1"/>
    <col min="111" max="111" width="9.42578125" bestFit="1" customWidth="1"/>
    <col min="112" max="112" width="9.5703125" bestFit="1" customWidth="1"/>
    <col min="113" max="115" width="6.5703125" bestFit="1" customWidth="1"/>
    <col min="116" max="116" width="9.42578125" bestFit="1" customWidth="1"/>
    <col min="117" max="119" width="6.42578125" bestFit="1" customWidth="1"/>
    <col min="120" max="120" width="9.42578125" bestFit="1" customWidth="1"/>
    <col min="121" max="123" width="6.42578125" bestFit="1" customWidth="1"/>
    <col min="124" max="124" width="9.42578125" bestFit="1" customWidth="1"/>
    <col min="125" max="127" width="6.42578125" bestFit="1" customWidth="1"/>
    <col min="128" max="128" width="9.42578125" bestFit="1" customWidth="1"/>
    <col min="129" max="129" width="9.5703125" bestFit="1" customWidth="1"/>
    <col min="130" max="132" width="6.5703125" bestFit="1" customWidth="1"/>
    <col min="133" max="133" width="9.42578125" bestFit="1" customWidth="1"/>
    <col min="134" max="134" width="9.5703125" bestFit="1" customWidth="1"/>
    <col min="135" max="135" width="10.7109375" bestFit="1" customWidth="1"/>
    <col min="136" max="4114" width="14.7109375" bestFit="1" customWidth="1"/>
    <col min="4115" max="4115" width="10.7109375" bestFit="1" customWidth="1"/>
  </cols>
  <sheetData>
    <row r="1" spans="1:6">
      <c r="A1" s="12" t="s">
        <v>8359</v>
      </c>
      <c r="B1" t="s">
        <v>8315</v>
      </c>
    </row>
    <row r="2" spans="1:6">
      <c r="A2" s="12" t="s">
        <v>8379</v>
      </c>
      <c r="B2" t="s">
        <v>8364</v>
      </c>
    </row>
    <row r="4" spans="1:6">
      <c r="A4" s="12" t="s">
        <v>8363</v>
      </c>
      <c r="B4" s="12" t="s">
        <v>8360</v>
      </c>
    </row>
    <row r="5" spans="1:6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>
      <c r="A6" s="16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>
      <c r="A7" s="16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>
      <c r="A8" s="16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>
      <c r="A9" s="16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>
      <c r="A10" s="16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>
      <c r="A11" s="16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>
      <c r="A12" s="16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>
      <c r="A13" s="16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>
      <c r="A14" s="16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>
      <c r="A15" s="16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>
      <c r="A16" s="16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>
      <c r="A17" s="16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>
      <c r="A18" s="16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Descriptive Statistics</vt:lpstr>
      <vt:lpstr>Edinburgh Research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Christopher Bach</cp:lastModifiedBy>
  <dcterms:created xsi:type="dcterms:W3CDTF">2017-04-20T15:17:24Z</dcterms:created>
  <dcterms:modified xsi:type="dcterms:W3CDTF">2021-04-15T19:49:21Z</dcterms:modified>
</cp:coreProperties>
</file>