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 activeTab="9"/>
  </bookViews>
  <sheets>
    <sheet name="0601" sheetId="1" r:id="rId1"/>
    <sheet name="0602" sheetId="2" r:id="rId2"/>
    <sheet name="0603" sheetId="3" r:id="rId3"/>
    <sheet name="0604" sheetId="4" r:id="rId4"/>
    <sheet name="0801" sheetId="5" r:id="rId5"/>
    <sheet name="0802" sheetId="6" r:id="rId6"/>
    <sheet name="0803" sheetId="7" r:id="rId7"/>
    <sheet name="0804" sheetId="8" r:id="rId8"/>
    <sheet name="0806" sheetId="9" r:id="rId9"/>
    <sheet name="Sheet1" sheetId="10" r:id="rId10"/>
  </sheets>
  <definedNames>
    <definedName name="_xlnm.Print_Area" localSheetId="0">'0601'!$A$1:$F$31</definedName>
    <definedName name="_xlnm.Print_Area" localSheetId="1">'0602'!$A$1:$F$26</definedName>
    <definedName name="_xlnm.Print_Area" localSheetId="2">'0603'!$A$1:$F$34</definedName>
    <definedName name="_xlnm.Print_Area" localSheetId="3">'0604'!$A$1:$F$51</definedName>
    <definedName name="_xlnm.Print_Area" localSheetId="4">'0801'!$A$1:$F$165</definedName>
    <definedName name="_xlnm.Print_Titles" localSheetId="4">'0801'!$1:1</definedName>
    <definedName name="_xlnm.Print_Area" localSheetId="5">'0802'!$A$1:$F$215</definedName>
    <definedName name="_xlnm.Print_Titles" localSheetId="5">'0802'!$1:1</definedName>
    <definedName name="_xlnm.Print_Area" localSheetId="6">'0803'!$A$1:$F$93</definedName>
    <definedName name="_xlnm.Print_Titles" localSheetId="6">'0803'!$1:1</definedName>
    <definedName name="_xlnm.Print_Area" localSheetId="7">'0804'!$A$1:$F$128</definedName>
    <definedName name="_xlnm.Print_Titles" localSheetId="7">'0804'!$1:1</definedName>
    <definedName name="_xlnm.Print_Area" localSheetId="8">'0806'!$A$1:$F$178</definedName>
    <definedName name="_xlnm.Print_Titles" localSheetId="8">'0806'!$1:1</definedName>
    <definedName name="_xlnm._FilterDatabase" localSheetId="9" hidden="1">Sheet1!$A$1:$F$111</definedName>
  </definedNames>
  <calcPr calcId="144525"/>
</workbook>
</file>

<file path=xl/sharedStrings.xml><?xml version="1.0" encoding="utf-8"?>
<sst xmlns="http://schemas.openxmlformats.org/spreadsheetml/2006/main" count="1278">
  <si>
    <t>会计期间</t>
  </si>
  <si>
    <t>部门编码</t>
  </si>
  <si>
    <t>存货编码</t>
  </si>
  <si>
    <t>存货名称</t>
  </si>
  <si>
    <t>期初数量</t>
  </si>
  <si>
    <t>期初金额</t>
  </si>
  <si>
    <t>0601</t>
  </si>
  <si>
    <t>150001</t>
  </si>
  <si>
    <t>6-氨基青霉素烷酸(6-APA)</t>
  </si>
  <si>
    <t>150009</t>
  </si>
  <si>
    <t>磷酸氢二钠（药用）</t>
  </si>
  <si>
    <t>210003</t>
  </si>
  <si>
    <t>醋酸丁酯</t>
  </si>
  <si>
    <t>210004</t>
  </si>
  <si>
    <t>醋酸乙酯</t>
  </si>
  <si>
    <t>210005</t>
  </si>
  <si>
    <t>正丁醇</t>
  </si>
  <si>
    <t>210006</t>
  </si>
  <si>
    <t>硫酸</t>
  </si>
  <si>
    <t>210013</t>
  </si>
  <si>
    <t>苯甲异噁唑酰氯</t>
  </si>
  <si>
    <t>210018</t>
  </si>
  <si>
    <t>乙醇</t>
  </si>
  <si>
    <t>220015</t>
  </si>
  <si>
    <t>液氮</t>
  </si>
  <si>
    <t>320011</t>
  </si>
  <si>
    <t>氢氧化钠</t>
  </si>
  <si>
    <t>320013</t>
  </si>
  <si>
    <t>磷酸氢二钠</t>
  </si>
  <si>
    <t>320014</t>
  </si>
  <si>
    <t>氯化铵</t>
  </si>
  <si>
    <t>320015</t>
  </si>
  <si>
    <t>无水醋酸钠</t>
  </si>
  <si>
    <t>390003</t>
  </si>
  <si>
    <t>药用炭</t>
  </si>
  <si>
    <t>610001</t>
  </si>
  <si>
    <t>苯唑西林钠</t>
  </si>
  <si>
    <t>610011</t>
  </si>
  <si>
    <t>苯唑西林钠（加缓冲剂）</t>
  </si>
  <si>
    <t>613001</t>
  </si>
  <si>
    <t>回收醋酸丁酯</t>
  </si>
  <si>
    <t>613002</t>
  </si>
  <si>
    <t>回收正丁醇</t>
  </si>
  <si>
    <t>613003</t>
  </si>
  <si>
    <t>回收醋酸乙酯</t>
  </si>
  <si>
    <t>0462001</t>
  </si>
  <si>
    <t>5kg药用铝瓶</t>
  </si>
  <si>
    <t>0462003</t>
  </si>
  <si>
    <t>10kg药用铝瓶</t>
  </si>
  <si>
    <t>0463006</t>
  </si>
  <si>
    <t>(无菌)药用包装用塑料袋</t>
  </si>
  <si>
    <t>0463011</t>
  </si>
  <si>
    <t>药用铝瓶外盖</t>
  </si>
  <si>
    <t>0463013</t>
  </si>
  <si>
    <t>药用铝瓶内盖</t>
  </si>
  <si>
    <t>0463014</t>
  </si>
  <si>
    <t>药用丁基橡胶密封圈</t>
  </si>
  <si>
    <t>0491004</t>
  </si>
  <si>
    <t>摩戴舒手套</t>
  </si>
  <si>
    <t>0491101</t>
  </si>
  <si>
    <t>一次性无菌医用手套</t>
  </si>
  <si>
    <t>期初数据确认签字：</t>
  </si>
  <si>
    <t>0602</t>
  </si>
  <si>
    <t>130111</t>
  </si>
  <si>
    <t>阿洛西林酸</t>
  </si>
  <si>
    <t>150008</t>
  </si>
  <si>
    <t>美洛西林酸</t>
  </si>
  <si>
    <t>150010</t>
  </si>
  <si>
    <t>碳酸氢钠（注射用）</t>
  </si>
  <si>
    <t>150023</t>
  </si>
  <si>
    <t>他唑巴坦酸</t>
  </si>
  <si>
    <t>220009</t>
  </si>
  <si>
    <t>氮气</t>
  </si>
  <si>
    <t>290010</t>
  </si>
  <si>
    <t>二氯甲烷</t>
  </si>
  <si>
    <t>390032</t>
  </si>
  <si>
    <t>NAOH(药用)</t>
  </si>
  <si>
    <t>611002</t>
  </si>
  <si>
    <t>612005</t>
  </si>
  <si>
    <t>磺苄西林钠粗品1</t>
  </si>
  <si>
    <t>612006</t>
  </si>
  <si>
    <t>磺苄西林钠粗品2</t>
  </si>
  <si>
    <t>612007</t>
  </si>
  <si>
    <t>呋布西林钠水溶液</t>
  </si>
  <si>
    <t>0463010</t>
  </si>
  <si>
    <t>无菌膜1110*1010</t>
  </si>
  <si>
    <t>0603</t>
  </si>
  <si>
    <t>150004</t>
  </si>
  <si>
    <t>氨苄西林</t>
  </si>
  <si>
    <t>150015</t>
  </si>
  <si>
    <t>呋脲苯乙酸钠</t>
  </si>
  <si>
    <t>210008</t>
  </si>
  <si>
    <t>液体氢氧化钠</t>
  </si>
  <si>
    <t>210014</t>
  </si>
  <si>
    <t>CP级盐酸</t>
  </si>
  <si>
    <t>210025</t>
  </si>
  <si>
    <t>N-甲基吗啡啉</t>
  </si>
  <si>
    <t>220012</t>
  </si>
  <si>
    <t>液氮-(专用瓶装)</t>
  </si>
  <si>
    <t>230004</t>
  </si>
  <si>
    <t>丙酮</t>
  </si>
  <si>
    <t>230005</t>
  </si>
  <si>
    <t>甲苯</t>
  </si>
  <si>
    <t>230007</t>
  </si>
  <si>
    <t>无水乙醇</t>
  </si>
  <si>
    <t>230021</t>
  </si>
  <si>
    <t>特戊酰氯</t>
  </si>
  <si>
    <t>230027</t>
  </si>
  <si>
    <t>N，O-双三甲硅基乙酰胺</t>
  </si>
  <si>
    <t>230058</t>
  </si>
  <si>
    <t>乙氧基甲酰氯</t>
  </si>
  <si>
    <t>290008</t>
  </si>
  <si>
    <t>三乙胺</t>
  </si>
  <si>
    <t>320005</t>
  </si>
  <si>
    <t>碳酸钠</t>
  </si>
  <si>
    <t>320017</t>
  </si>
  <si>
    <t>氯化钠</t>
  </si>
  <si>
    <t>320021</t>
  </si>
  <si>
    <t>分析纯氢氧化钠</t>
  </si>
  <si>
    <t>320025</t>
  </si>
  <si>
    <t>氯化钠（粗）</t>
  </si>
  <si>
    <t>321016</t>
  </si>
  <si>
    <t>磺苯乙酸盐</t>
  </si>
  <si>
    <t>390020</t>
  </si>
  <si>
    <t>异辛酸钠</t>
  </si>
  <si>
    <t>390023</t>
  </si>
  <si>
    <t>1-氯甲酰基-2-咪唑烷酮</t>
  </si>
  <si>
    <t>613004</t>
  </si>
  <si>
    <t>回收丙酮</t>
  </si>
  <si>
    <t>613005</t>
  </si>
  <si>
    <t>回收甲苯</t>
  </si>
  <si>
    <t>0463001</t>
  </si>
  <si>
    <t>850药用聚乙烯塑料袋</t>
  </si>
  <si>
    <t>0604</t>
  </si>
  <si>
    <t>160026</t>
  </si>
  <si>
    <t>N-[3-（3-二甲氨基-1-氧-2-丙烯基）苯基-N-乙基乙酰胺</t>
  </si>
  <si>
    <t>210002</t>
  </si>
  <si>
    <t>冰醋酸</t>
  </si>
  <si>
    <t>210010</t>
  </si>
  <si>
    <t>甲醇</t>
  </si>
  <si>
    <t>230012</t>
  </si>
  <si>
    <t>N-甲基吡咯烷酮</t>
  </si>
  <si>
    <t>230013</t>
  </si>
  <si>
    <t>特戊酸氯甲酯</t>
  </si>
  <si>
    <t>230014</t>
  </si>
  <si>
    <t>氢化钠</t>
  </si>
  <si>
    <t>230015</t>
  </si>
  <si>
    <t>腺嘌呤</t>
  </si>
  <si>
    <t>230016</t>
  </si>
  <si>
    <t>碳酸二乙酯</t>
  </si>
  <si>
    <t>230017</t>
  </si>
  <si>
    <t>醋酸异丙酯</t>
  </si>
  <si>
    <t>230018</t>
  </si>
  <si>
    <t>异丙醚</t>
  </si>
  <si>
    <t>230019</t>
  </si>
  <si>
    <t>三甲基溴硅烷</t>
  </si>
  <si>
    <t>230023</t>
  </si>
  <si>
    <t>乙二醇</t>
  </si>
  <si>
    <t>230024</t>
  </si>
  <si>
    <t>对甲苯磺酰氧甲基磷酸二乙酯</t>
  </si>
  <si>
    <t>230026</t>
  </si>
  <si>
    <t>乙晴</t>
  </si>
  <si>
    <t>230041</t>
  </si>
  <si>
    <t>氯化苄</t>
  </si>
  <si>
    <t>230042</t>
  </si>
  <si>
    <t>DMF(N，N-二甲基甲酰酰)</t>
  </si>
  <si>
    <t>230053</t>
  </si>
  <si>
    <t>无水碳酸钾（分析纯）</t>
  </si>
  <si>
    <t>230056</t>
  </si>
  <si>
    <t>二氯甲烷（分析纯）</t>
  </si>
  <si>
    <t>230061</t>
  </si>
  <si>
    <t>氯化钠500g</t>
  </si>
  <si>
    <t>230081</t>
  </si>
  <si>
    <t>甲醇500ml</t>
  </si>
  <si>
    <t>290002</t>
  </si>
  <si>
    <t>三氯甲烷（氯仿）</t>
  </si>
  <si>
    <t>321002</t>
  </si>
  <si>
    <t>无水硫酸钠</t>
  </si>
  <si>
    <t>321009</t>
  </si>
  <si>
    <t>肝素钠  WP</t>
  </si>
  <si>
    <t>321010</t>
  </si>
  <si>
    <t>苄索氯铵</t>
  </si>
  <si>
    <t>321022</t>
  </si>
  <si>
    <t>3-氨基-4-氰基吡唑</t>
  </si>
  <si>
    <t>0446009</t>
  </si>
  <si>
    <t>10kg出口原药箱(泡沫)</t>
  </si>
  <si>
    <t>0462002</t>
  </si>
  <si>
    <t>1kg药用铝瓶</t>
  </si>
  <si>
    <t>0463004</t>
  </si>
  <si>
    <t>药用低密度聚乙烯袋</t>
  </si>
  <si>
    <t>0801</t>
  </si>
  <si>
    <t>110003</t>
  </si>
  <si>
    <t>氯唑西林钠</t>
  </si>
  <si>
    <t>110004</t>
  </si>
  <si>
    <t>阿莫西林钠</t>
  </si>
  <si>
    <t>110005</t>
  </si>
  <si>
    <t>青霉素钠盐</t>
  </si>
  <si>
    <t>110006</t>
  </si>
  <si>
    <t>氨苄西林钠</t>
  </si>
  <si>
    <t>110008</t>
  </si>
  <si>
    <t>哌拉西林钠</t>
  </si>
  <si>
    <t>110009</t>
  </si>
  <si>
    <t>阿莫西林钠克拉维酸钾</t>
  </si>
  <si>
    <t>110014</t>
  </si>
  <si>
    <t>替卡西林钠克拉维酸钾</t>
  </si>
  <si>
    <t>110017</t>
  </si>
  <si>
    <t>他唑巴坦钠</t>
  </si>
  <si>
    <t>110020</t>
  </si>
  <si>
    <t>阿洛西林钠原药</t>
  </si>
  <si>
    <t>150002</t>
  </si>
  <si>
    <t>舒巴坦钠</t>
  </si>
  <si>
    <t>170001</t>
  </si>
  <si>
    <t>美洛西林钠</t>
  </si>
  <si>
    <t>290009</t>
  </si>
  <si>
    <t>双氧水</t>
  </si>
  <si>
    <t>611001</t>
  </si>
  <si>
    <t>阿洛西林钠</t>
  </si>
  <si>
    <t>611011</t>
  </si>
  <si>
    <t>612001</t>
  </si>
  <si>
    <t>呋布西林钠</t>
  </si>
  <si>
    <t>613006</t>
  </si>
  <si>
    <t>回收乙醇</t>
  </si>
  <si>
    <t>0410001</t>
  </si>
  <si>
    <t>7ml钠钙玻璃模制注射剂瓶</t>
  </si>
  <si>
    <t>0410004</t>
  </si>
  <si>
    <t>10ml钠钙玻璃模制注射剂瓶</t>
  </si>
  <si>
    <t>0410006</t>
  </si>
  <si>
    <t>12ml钠钙玻璃模制注射剂瓶</t>
  </si>
  <si>
    <t>0410011</t>
  </si>
  <si>
    <t>20ml钠钙玻璃模制注射剂瓶</t>
  </si>
  <si>
    <t>0421001</t>
  </si>
  <si>
    <t>(盛州)药用卤化丁基橡胶瓶塞</t>
  </si>
  <si>
    <t>0421002</t>
  </si>
  <si>
    <t>(博生)药用卤化丁基橡胶瓶塞</t>
  </si>
  <si>
    <t>0421009</t>
  </si>
  <si>
    <t>注射用无菌粉末用卤化丁基橡胶塞（青霉素专用）</t>
  </si>
  <si>
    <t>0421003</t>
  </si>
  <si>
    <t>注射用无菌粉末用卤化丁基橡胶塞（宁波兴亚）</t>
  </si>
  <si>
    <t>0421007</t>
  </si>
  <si>
    <t>药用卤化丁基橡胶瓶塞</t>
  </si>
  <si>
    <t>0422003</t>
  </si>
  <si>
    <t>铝塑盖(B)</t>
  </si>
  <si>
    <t>0422008</t>
  </si>
  <si>
    <t>铝塑盖(A)</t>
  </si>
  <si>
    <t>0422009</t>
  </si>
  <si>
    <t>铝塑盖(C)</t>
  </si>
  <si>
    <t>0431003</t>
  </si>
  <si>
    <t>160万μ注射用青霉素钠盒50支</t>
  </si>
  <si>
    <t>0431004</t>
  </si>
  <si>
    <t>0.5g注射用苯唑西林钠盒50支</t>
  </si>
  <si>
    <t>0431007</t>
  </si>
  <si>
    <t>1.0g注射用美洛西林钠盒(二叶美)10支</t>
  </si>
  <si>
    <t>0431009</t>
  </si>
  <si>
    <t>400万注射用青霉素钠盒50支</t>
  </si>
  <si>
    <t>0431010</t>
  </si>
  <si>
    <t>1.0g注射用苯唑西林钠盒50支</t>
  </si>
  <si>
    <t>0431021</t>
  </si>
  <si>
    <t>0.5g注射用阿莫西林钠盒10支</t>
  </si>
  <si>
    <t>0431037</t>
  </si>
  <si>
    <t>3.0g注射用氨苄西林钠舒巴坦钠盒(二叶舒)10支</t>
  </si>
  <si>
    <t>0431038</t>
  </si>
  <si>
    <t>1.5g注射用氨苄西林钠舒巴坦钠盒(二叶舒)10支</t>
  </si>
  <si>
    <t>0431039</t>
  </si>
  <si>
    <t>2.25g注射用氨苄西林钠舒巴坦钠盒(二叶舒)10支</t>
  </si>
  <si>
    <t>0431042</t>
  </si>
  <si>
    <t>0.75g注射用阿莫西林钠舒巴坦钠盒(二叶强)10支</t>
  </si>
  <si>
    <t>0431045</t>
  </si>
  <si>
    <t>1.5g注射用阿莫西林钠舒巴坦钠盒(二叶强)10支</t>
  </si>
  <si>
    <t>0431048</t>
  </si>
  <si>
    <t>3.0g注射用阿莫西林钠舒巴坦钠盒(二叶强)10支</t>
  </si>
  <si>
    <t>0431054</t>
  </si>
  <si>
    <t>0.6g注射用阿莫西林钠克拉维酸钾盒(二叶克)10支</t>
  </si>
  <si>
    <t>0431056</t>
  </si>
  <si>
    <t>1.2g注射用阿莫西林钠克拉维酸钾盒(二叶克)10支</t>
  </si>
  <si>
    <t>0431061</t>
  </si>
  <si>
    <t>1.0g注射用氨苄西林钠氯唑西林钠盒(二叶安)10支</t>
  </si>
  <si>
    <t>0431071</t>
  </si>
  <si>
    <t>1.0g注射用阿洛西林钠盒(二叶达)10支</t>
  </si>
  <si>
    <t>0431073</t>
  </si>
  <si>
    <t>2.0g注射用阿洛西林钠盒(二叶达)10支</t>
  </si>
  <si>
    <t>0431074</t>
  </si>
  <si>
    <t>1.5g注射用阿洛西林钠盒(二叶达)10支</t>
  </si>
  <si>
    <t>0431092</t>
  </si>
  <si>
    <t>2.0g注射用美洛西林钠盒(二叶美)10支</t>
  </si>
  <si>
    <t>0431094</t>
  </si>
  <si>
    <t>3.0g注射用美洛西林钠盒(二叶美)10支</t>
  </si>
  <si>
    <t>0431095</t>
  </si>
  <si>
    <t>1.5g注射用美洛西林钠盒(二叶美)10支</t>
  </si>
  <si>
    <t>0431096</t>
  </si>
  <si>
    <t>2.5g注射用美洛西林钠盒(二叶美)10支</t>
  </si>
  <si>
    <t>0431101</t>
  </si>
  <si>
    <t>0.5g注射用呋布西林钠盒(二叶神)10支</t>
  </si>
  <si>
    <t>0431102</t>
  </si>
  <si>
    <t>1.0g注射用呋布西林钠盒(二叶神)10支</t>
  </si>
  <si>
    <t>0431111</t>
  </si>
  <si>
    <t>1.6g注射用替卡西林钠克拉维酸钾盒(二叶康)10支</t>
  </si>
  <si>
    <t>0431113</t>
  </si>
  <si>
    <t>3.2g注射用替卡西林钠克拉维酸钾盒(二叶康)10支</t>
  </si>
  <si>
    <t>0431121</t>
  </si>
  <si>
    <t>1.125g注射用哌拉西林钠他唑巴坦钠盒(哌舒西林)10支</t>
  </si>
  <si>
    <t>0431123</t>
  </si>
  <si>
    <t>2.25g注射用哌拉西林钠他唑巴坦钠盒(哌舒西林)10支</t>
  </si>
  <si>
    <t>0431143</t>
  </si>
  <si>
    <t>1.5g注射用哌拉西林钠舒巴坦钠盒(强舒西林)10支</t>
  </si>
  <si>
    <t>0431144</t>
  </si>
  <si>
    <t>3.0g注射用哌拉西林钠舒巴坦钠盒(嗪舒)10支</t>
  </si>
  <si>
    <t>0431171</t>
  </si>
  <si>
    <t>1.25g美洛西林钠舒巴坦钠盒（二叶佳）</t>
  </si>
  <si>
    <t>0441003</t>
  </si>
  <si>
    <t>160万μ注射用青霉素钠箱1000</t>
  </si>
  <si>
    <t>0441004</t>
  </si>
  <si>
    <t>0.5g注射用苯唑西林钠箱1000</t>
  </si>
  <si>
    <t>0441007</t>
  </si>
  <si>
    <t>1.0g注射用美洛西林钠箱(二叶美)600</t>
  </si>
  <si>
    <t>0441009</t>
  </si>
  <si>
    <t>400万注射用青霉素钠大箱600</t>
  </si>
  <si>
    <t>0441010</t>
  </si>
  <si>
    <t>1.0g注射用苯唑西林钠箱1000</t>
  </si>
  <si>
    <t>0441021</t>
  </si>
  <si>
    <t>0.5g注射用阿莫西林钠箱1000</t>
  </si>
  <si>
    <t>0441033</t>
  </si>
  <si>
    <t>1.5g注射用氨苄西林钠舒巴坦钠箱(二叶舒)600</t>
  </si>
  <si>
    <t>0441035</t>
  </si>
  <si>
    <t>3.0g注射用氨苄西林钠舒巴坦钠箱(二叶舒)600</t>
  </si>
  <si>
    <t>0441036</t>
  </si>
  <si>
    <t>2.25g注射用氨苄西林钠舒巴坦钠箱(二叶舒)600</t>
  </si>
  <si>
    <t>0441041</t>
  </si>
  <si>
    <t>1.5g注射用阿莫西林钠舒巴坦钠箱(二叶强)600</t>
  </si>
  <si>
    <t>0441042</t>
  </si>
  <si>
    <t>0.75g注射用阿莫西林钠舒巴坦钠箱(二叶强)600</t>
  </si>
  <si>
    <t>0441043</t>
  </si>
  <si>
    <t>3.0g注射用阿莫西林钠舒巴坦钠箱(二叶强)400</t>
  </si>
  <si>
    <t>0441051</t>
  </si>
  <si>
    <t>1.2g注射用阿莫西林钠克拉维酸钾箱(二叶克)600</t>
  </si>
  <si>
    <t>0441054</t>
  </si>
  <si>
    <t>0.6g注射用阿莫西林钠克拉维酸钾箱(二叶克)600</t>
  </si>
  <si>
    <t>0441061</t>
  </si>
  <si>
    <t>1.0g注射用氨苄西林钠氯唑西林钠箱(二叶安)600</t>
  </si>
  <si>
    <t>0441071</t>
  </si>
  <si>
    <t>1.0g注射用阿洛西林钠箱(二叶达)600</t>
  </si>
  <si>
    <t>0441072</t>
  </si>
  <si>
    <t>2.0g注射用阿洛西林钠箱(二叶达)400</t>
  </si>
  <si>
    <t>0441074</t>
  </si>
  <si>
    <t>1.5g注射用阿洛西林钠箱(二叶达)600</t>
  </si>
  <si>
    <t>0441092</t>
  </si>
  <si>
    <t>2.0g注射用美洛西林钠箱(二叶美)600</t>
  </si>
  <si>
    <t>0441094</t>
  </si>
  <si>
    <t>3.0g注射用美洛西林钠箱(二叶美)600</t>
  </si>
  <si>
    <t>0441095</t>
  </si>
  <si>
    <t>1.5g注射用美洛西林钠箱(二叶美)10/400</t>
  </si>
  <si>
    <t>0441096</t>
  </si>
  <si>
    <t>2.5g注射用美洛西林钠箱(二叶美)600</t>
  </si>
  <si>
    <t>0441101</t>
  </si>
  <si>
    <t>0.5g注射用呋布西林钠箱(二叶神)600</t>
  </si>
  <si>
    <t>0441102</t>
  </si>
  <si>
    <t>1.0g注射用呋布西林钠箱(二叶神)600</t>
  </si>
  <si>
    <t>0441111</t>
  </si>
  <si>
    <t>1.6g注射用替卡西林钠克拉维酸钾箱(二叶康)600</t>
  </si>
  <si>
    <t>0441112</t>
  </si>
  <si>
    <t>3.2g注射用替卡西林钠克拉维酸钾箱(二叶康)400</t>
  </si>
  <si>
    <t>0441121</t>
  </si>
  <si>
    <t>1.125g注射用哌拉西林钠他唑巴坦钠箱(哌舒西林)600</t>
  </si>
  <si>
    <t>0441123</t>
  </si>
  <si>
    <t>2.25g注射用哌拉西林钠他唑巴坦钠箱(哌舒西林)400</t>
  </si>
  <si>
    <t>0441143</t>
  </si>
  <si>
    <t>1.5g注射用哌拉西林钠舒巴坦钠箱(强舒西林)10/400</t>
  </si>
  <si>
    <t>0441144</t>
  </si>
  <si>
    <t>3.0g注射用哌拉西林钠舒巴坦钠箱(嗪舒)10/400</t>
  </si>
  <si>
    <t>0441146</t>
  </si>
  <si>
    <t>1.5g注射用哌拉西林钠舒巴坦钠箱(强舒西林)10/600</t>
  </si>
  <si>
    <t>0441171</t>
  </si>
  <si>
    <t>1.25g美洛西林钠舒巴坦钠箱（二叶佳）600</t>
  </si>
  <si>
    <t>0492004</t>
  </si>
  <si>
    <t>10支(7ml-8ml)塑料托</t>
  </si>
  <si>
    <t>0492007</t>
  </si>
  <si>
    <t>打包带（有字）</t>
  </si>
  <si>
    <t>0492008</t>
  </si>
  <si>
    <t>10支(10ml)塑料托</t>
  </si>
  <si>
    <t>0492009</t>
  </si>
  <si>
    <t>打包带（空白）</t>
  </si>
  <si>
    <t>0492013</t>
  </si>
  <si>
    <t>10支(20ml)塑料托</t>
  </si>
  <si>
    <t>0492018</t>
  </si>
  <si>
    <t>50支(7ml)塑料托</t>
  </si>
  <si>
    <t>0492019</t>
  </si>
  <si>
    <t>10支(12ml)塑料托</t>
  </si>
  <si>
    <t>0492024</t>
  </si>
  <si>
    <t>50支(12ml)塑料托</t>
  </si>
  <si>
    <t>0511003</t>
  </si>
  <si>
    <t>160万μ注射用青霉素钠标签</t>
  </si>
  <si>
    <t>0511004</t>
  </si>
  <si>
    <t>0.5g注射用苯唑西林钠标签</t>
  </si>
  <si>
    <t>0511007</t>
  </si>
  <si>
    <t>1.0g注射用美洛西林钠标签(二叶美)</t>
  </si>
  <si>
    <t>0511009</t>
  </si>
  <si>
    <t>400万注射用青霉素钠标签</t>
  </si>
  <si>
    <t>0511010</t>
  </si>
  <si>
    <t>1.0g注射用苯唑西林钠标签</t>
  </si>
  <si>
    <t>0511021</t>
  </si>
  <si>
    <t>0.5g注射用阿莫西林钠标签</t>
  </si>
  <si>
    <t>0511033</t>
  </si>
  <si>
    <t>1.5g注射用氨苄西林钠舒巴坦钠标签(二叶舒)</t>
  </si>
  <si>
    <t>0511035</t>
  </si>
  <si>
    <t>3.0g注射用氨苄西林钠舒巴坦钠标签(二叶舒)</t>
  </si>
  <si>
    <t>0511036</t>
  </si>
  <si>
    <t>2.25g注射用氨苄西林钠舒巴坦钠标签(二叶舒)</t>
  </si>
  <si>
    <t>0511041</t>
  </si>
  <si>
    <t>1.5g注射用阿莫西林钠舒巴坦钠标签(二叶强)</t>
  </si>
  <si>
    <t>0511042</t>
  </si>
  <si>
    <t>0.75g注射用阿莫西林钠舒巴坦钠标签(二叶强)</t>
  </si>
  <si>
    <t>0511043</t>
  </si>
  <si>
    <t>3.0g注射用阿莫西林钠舒巴坦钠标签(二叶强)</t>
  </si>
  <si>
    <t>0511051</t>
  </si>
  <si>
    <t>1.2g注射用阿莫西林钠克拉维酸钾标签(二叶克)</t>
  </si>
  <si>
    <t>0511054</t>
  </si>
  <si>
    <t>0.6g注射用阿莫西林钠克拉维酸钾标签(二叶克)</t>
  </si>
  <si>
    <t>0511061</t>
  </si>
  <si>
    <t>1.0g注射用氨苄西林钠氯唑西林钠标签(二叶安)</t>
  </si>
  <si>
    <t>0511071</t>
  </si>
  <si>
    <t>1.0g注射用阿洛西林钠标签(二叶达)</t>
  </si>
  <si>
    <t>0511072</t>
  </si>
  <si>
    <t>2.0g注射用阿洛西林钠标签(二叶达)</t>
  </si>
  <si>
    <t>0511074</t>
  </si>
  <si>
    <t>1.5g注射用阿洛西林钠标签(二叶达)</t>
  </si>
  <si>
    <t>0511092</t>
  </si>
  <si>
    <t>2.0g注射用美洛西林钠瓶标签(二叶美)</t>
  </si>
  <si>
    <t>0511093</t>
  </si>
  <si>
    <t>3.0g注射用美洛西林钠标签(二叶美)</t>
  </si>
  <si>
    <t>0511095</t>
  </si>
  <si>
    <t>1.5g注射用美洛西林钠标签(二叶美)</t>
  </si>
  <si>
    <t>0511096</t>
  </si>
  <si>
    <t>2.5g注射用美洛西林钠标签(二叶美)</t>
  </si>
  <si>
    <t>0511101</t>
  </si>
  <si>
    <t>0.5g注射用呋布西林钠标签(二叶神)</t>
  </si>
  <si>
    <t>0511102</t>
  </si>
  <si>
    <t>1.0g注射用呋布西林钠标签(二叶神)</t>
  </si>
  <si>
    <t>0511111</t>
  </si>
  <si>
    <t>1.6g注射用替卡西林钠克拉维酸钾标签(二叶康)</t>
  </si>
  <si>
    <t>0511112</t>
  </si>
  <si>
    <t>3.2g注射用替卡西林钠克拉维酸钾标签(二叶康)</t>
  </si>
  <si>
    <t>0511121</t>
  </si>
  <si>
    <t>1.125g注射用哌拉西林钠他唑巴坦钠标签(哌舒西林)</t>
  </si>
  <si>
    <t>0511123</t>
  </si>
  <si>
    <t>2.25g注射用哌拉西林钠他唑巴坦钠标签(哌舒西林)</t>
  </si>
  <si>
    <t>0511125</t>
  </si>
  <si>
    <t>0.625g注射用哌拉西林钠他唑巴坦钠标签4:1</t>
  </si>
  <si>
    <t>0511126</t>
  </si>
  <si>
    <t>1.25g注射用哌拉西林钠他唑巴坦钠标签4:1</t>
  </si>
  <si>
    <t>0511127</t>
  </si>
  <si>
    <t>2.5g注射用哌拉西林钠他唑巴坦钠标签4:1</t>
  </si>
  <si>
    <t>0511141</t>
  </si>
  <si>
    <t>1.5g注射用哌拉西林钠舒巴坦钠标签（强舒西林）</t>
  </si>
  <si>
    <t>0511142</t>
  </si>
  <si>
    <t>3.0g注射用哌拉西林钠舒巴坦钠标签（嗪舒）</t>
  </si>
  <si>
    <t>0511171</t>
  </si>
  <si>
    <t>1.25g美洛西林钠舒巴坦钠标签（二叶佳）</t>
  </si>
  <si>
    <t>0521002</t>
  </si>
  <si>
    <t>注射用青霉素钠说明书</t>
  </si>
  <si>
    <t>0521004</t>
  </si>
  <si>
    <t>注射用苯唑西林钠说明书</t>
  </si>
  <si>
    <t>0521007</t>
  </si>
  <si>
    <t>注射用美洛西林钠说明书</t>
  </si>
  <si>
    <t>0521008</t>
  </si>
  <si>
    <t>注射用阿洛西林钠说明书</t>
  </si>
  <si>
    <t>0521021</t>
  </si>
  <si>
    <t>0.5g注射用阿莫西林钠说明书</t>
  </si>
  <si>
    <t>0521031</t>
  </si>
  <si>
    <t>注射用氨苄西林钠舒巴坦钠说明书</t>
  </si>
  <si>
    <t>0521041</t>
  </si>
  <si>
    <t>注射用阿莫西林钠舒巴坦钠说明书</t>
  </si>
  <si>
    <t>0521051</t>
  </si>
  <si>
    <t>注射用阿莫西林钠克拉维酸钾(二叶克)说明书</t>
  </si>
  <si>
    <t>0521061</t>
  </si>
  <si>
    <t>注射用氨苄西林钠氯唑西林钠说明书(二叶安)</t>
  </si>
  <si>
    <t>0521101</t>
  </si>
  <si>
    <t>注射用呋布西林钠说明书</t>
  </si>
  <si>
    <t>0521111</t>
  </si>
  <si>
    <t>注射用替卡西林钠克拉维酸钾说明书</t>
  </si>
  <si>
    <t>0521121</t>
  </si>
  <si>
    <t>注射用哌拉西林钠他唑巴坦钠说明书</t>
  </si>
  <si>
    <t>0521141</t>
  </si>
  <si>
    <t>注射用哌拉西林钠舒巴坦钠说明书</t>
  </si>
  <si>
    <t>0521171</t>
  </si>
  <si>
    <t>美洛西林钠舒巴坦钠说明书（二叶佳）</t>
  </si>
  <si>
    <t>0591001</t>
  </si>
  <si>
    <t>封检</t>
  </si>
  <si>
    <t>0591004</t>
  </si>
  <si>
    <t>二叶胶带100m</t>
  </si>
  <si>
    <t>0591005</t>
  </si>
  <si>
    <t>二叶胶带300m</t>
  </si>
  <si>
    <t>0591017</t>
  </si>
  <si>
    <t>电子监管码空白标签</t>
  </si>
  <si>
    <t>0802</t>
  </si>
  <si>
    <t>120001</t>
  </si>
  <si>
    <t>头孢噻肟钠</t>
  </si>
  <si>
    <t>120002</t>
  </si>
  <si>
    <t>头孢拉定(含精氨酸)</t>
  </si>
  <si>
    <t>120003</t>
  </si>
  <si>
    <t>头孢唑林钠</t>
  </si>
  <si>
    <t>120004</t>
  </si>
  <si>
    <t>头孢他啶(含碳酸钠)</t>
  </si>
  <si>
    <t>120005</t>
  </si>
  <si>
    <t>头孢哌酮钠</t>
  </si>
  <si>
    <t>120006</t>
  </si>
  <si>
    <t>头孢曲松钠</t>
  </si>
  <si>
    <t>120007</t>
  </si>
  <si>
    <t>头孢哌酮钠舒巴坦钠（1：1）</t>
  </si>
  <si>
    <t>120008</t>
  </si>
  <si>
    <t>头孢尼西钠</t>
  </si>
  <si>
    <t>120009</t>
  </si>
  <si>
    <t>头孢呋辛钠</t>
  </si>
  <si>
    <t>120010</t>
  </si>
  <si>
    <t>头孢噻吩钠</t>
  </si>
  <si>
    <t>120011</t>
  </si>
  <si>
    <t>头孢西丁钠</t>
  </si>
  <si>
    <t>120013</t>
  </si>
  <si>
    <t>头孢唑肟钠</t>
  </si>
  <si>
    <t>120014</t>
  </si>
  <si>
    <t>头孢孟多酯钠</t>
  </si>
  <si>
    <t>120016</t>
  </si>
  <si>
    <t>头孢地嗪钠</t>
  </si>
  <si>
    <t>120017</t>
  </si>
  <si>
    <t>头孢米诺钠</t>
  </si>
  <si>
    <t>120018</t>
  </si>
  <si>
    <t>盐酸头孢吡肟/L-精氨酸</t>
  </si>
  <si>
    <t>120020</t>
  </si>
  <si>
    <t>硫酸头孢匹罗</t>
  </si>
  <si>
    <t>120021</t>
  </si>
  <si>
    <t>头孢替唑钠</t>
  </si>
  <si>
    <t>150013</t>
  </si>
  <si>
    <t>无水碳酸钠（无菌）</t>
  </si>
  <si>
    <t>290013</t>
  </si>
  <si>
    <t>702清洁剂</t>
  </si>
  <si>
    <t>0421006</t>
  </si>
  <si>
    <t>20mm注射用(曲松)无菌粉末用卤化丁基橡胶塞</t>
  </si>
  <si>
    <t>宁波塞</t>
  </si>
  <si>
    <t>0432002</t>
  </si>
  <si>
    <t>1.0g注射用头孢噻肟钠盒10支</t>
  </si>
  <si>
    <t>0432006</t>
  </si>
  <si>
    <t>0.5g注射用头孢噻肟钠盒50支</t>
  </si>
  <si>
    <t>0432012</t>
  </si>
  <si>
    <t>1.0g注射用头孢唑林钠盒10支</t>
  </si>
  <si>
    <t>0432021</t>
  </si>
  <si>
    <t>0.5g注射用头孢拉定盒50支</t>
  </si>
  <si>
    <t>0432022</t>
  </si>
  <si>
    <t>1.0g注射用头孢拉定盒10支</t>
  </si>
  <si>
    <t>0432030</t>
  </si>
  <si>
    <t>2.0g注射用头孢他啶盒(二叶定)10支</t>
  </si>
  <si>
    <t>0432031</t>
  </si>
  <si>
    <t>0.5g注射用头孢他啶盒(二叶定)10支</t>
  </si>
  <si>
    <t>0432032</t>
  </si>
  <si>
    <t>3.0g注射用头孢他啶盒(二叶定)10支</t>
  </si>
  <si>
    <t>0432038</t>
  </si>
  <si>
    <t>1.0g注射用头孢他啶盒(二叶定)1支</t>
  </si>
  <si>
    <t>0432040</t>
  </si>
  <si>
    <t>1.0g注射用头孢他啶盒(二叶定)10支</t>
  </si>
  <si>
    <t>0432045</t>
  </si>
  <si>
    <t>1.5g注射用头孢哌酮钠盒(溶)二叶同10支</t>
  </si>
  <si>
    <t>0432047</t>
  </si>
  <si>
    <t>1.0g注射用头孢哌酮钠盒(二叶同)10</t>
  </si>
  <si>
    <t>0432049</t>
  </si>
  <si>
    <t>3.0g注射用头孢哌酮钠盒(二叶同)10支</t>
  </si>
  <si>
    <t>0432050</t>
  </si>
  <si>
    <t>4.0g注射用头孢哌酮钠舒巴坦钠盒(二叶仙)10支</t>
  </si>
  <si>
    <t>0432053</t>
  </si>
  <si>
    <t>3.0g注射用头孢哌酮钠舒巴坦钠盒(二叶仙)10支</t>
  </si>
  <si>
    <t>0432058</t>
  </si>
  <si>
    <t>1.0g注射用头孢哌酮钠舒巴坦钠盒(二叶仙)10支</t>
  </si>
  <si>
    <t>0432059</t>
  </si>
  <si>
    <t>2.0g注射用头孢哌酮钠舒巴坦钠盒(二叶仙)10支</t>
  </si>
  <si>
    <t>0432061</t>
  </si>
  <si>
    <t>0.25g注射用头孢曲松钠盒(二叶松)10支</t>
  </si>
  <si>
    <t>0432062</t>
  </si>
  <si>
    <t>1.0g注射用头孢曲松钠盒(二叶松)10支</t>
  </si>
  <si>
    <t>0432069</t>
  </si>
  <si>
    <t>1.5g注射用头孢曲松钠盒(二叶松)10支</t>
  </si>
  <si>
    <t>0432082</t>
  </si>
  <si>
    <t>1.0g注射用头孢噻吩钠盒(二叶吩)10支</t>
  </si>
  <si>
    <t>0432086</t>
  </si>
  <si>
    <t>2.0g注射用头孢噻吩钠盒(二叶吩)10支</t>
  </si>
  <si>
    <t>0432095</t>
  </si>
  <si>
    <t>0.5g注射用头孢尼西钠盒(二叶希)10支</t>
  </si>
  <si>
    <t>0432096</t>
  </si>
  <si>
    <t>1.0g注射用头孢尼西钠盒(二叶希)10支</t>
  </si>
  <si>
    <t>0432097</t>
  </si>
  <si>
    <t>0.5g注射用头孢尼西钠盒(二叶希)1支</t>
  </si>
  <si>
    <t>0432098</t>
  </si>
  <si>
    <t>1.0g注射用头孢尼西钠盒(二叶希)1支</t>
  </si>
  <si>
    <t>0432101</t>
  </si>
  <si>
    <t>1.0g注射用头孢西丁钠盒(二叶赛)10支</t>
  </si>
  <si>
    <t>0432103</t>
  </si>
  <si>
    <t>2.0g注射用头孢西丁钠盒(二叶赛)10支</t>
  </si>
  <si>
    <t>0432105</t>
  </si>
  <si>
    <t>1.0g注射用头孢西丁钠盒(二叶赛)1支</t>
  </si>
  <si>
    <t>0432111</t>
  </si>
  <si>
    <t>0.5g注射用硫酸头孢匹罗(二叶罗)盒10支</t>
  </si>
  <si>
    <t>0432121</t>
  </si>
  <si>
    <t>0.75g注射用头孢呋辛钠盒(二叶威)10支</t>
  </si>
  <si>
    <t>0432122</t>
  </si>
  <si>
    <t>1.5g注射用头孢呋辛钠盒(二叶威)10</t>
  </si>
  <si>
    <t>0432123</t>
  </si>
  <si>
    <t>1.0g注射用头孢呋辛钠盒(二叶威)10支</t>
  </si>
  <si>
    <t>0432125</t>
  </si>
  <si>
    <t>2.25g注射用头孢呋辛钠盒(二叶威)10支</t>
  </si>
  <si>
    <t>0432131</t>
  </si>
  <si>
    <t>0.5g注射用头孢孟多酯钠盒(二叶莫)10</t>
  </si>
  <si>
    <t>0432132</t>
  </si>
  <si>
    <t>1.0g注射用头孢孟多酯钠盒(二叶莫)10支</t>
  </si>
  <si>
    <t>0432134</t>
  </si>
  <si>
    <t>1.0g注射用头孢孟多酯钠（二叶莫）盒1支</t>
  </si>
  <si>
    <t>0432135</t>
  </si>
  <si>
    <t>2.0g注射用头孢孟多酯钠盒(二叶莫)10支</t>
  </si>
  <si>
    <t>0432141</t>
  </si>
  <si>
    <t>0.5g注射用头孢唑肟钠盒(二叶必)10支</t>
  </si>
  <si>
    <t>0432144</t>
  </si>
  <si>
    <t>1.0g注射用头孢唑肟钠盒(二叶必)10支</t>
  </si>
  <si>
    <t>0432145</t>
  </si>
  <si>
    <t>2.0g注射用头孢唑肟钠盒(二叶必)10支</t>
  </si>
  <si>
    <t>0432161</t>
  </si>
  <si>
    <t>0.5g注射用头孢米诺盒(二叶甘)10支</t>
  </si>
  <si>
    <t>0432162</t>
  </si>
  <si>
    <t>1.0g注射用头孢米诺盒(二叶甘)10支</t>
  </si>
  <si>
    <t>0432163</t>
  </si>
  <si>
    <t>1.0g注射用头孢米诺钠盒(二叶甘)1支</t>
  </si>
  <si>
    <t>0432164</t>
  </si>
  <si>
    <t>0.5g注射用头孢米诺钠盒(二叶甘)1支</t>
  </si>
  <si>
    <t>0432231</t>
  </si>
  <si>
    <t>1.0g注射用头孢替唑钠盒</t>
  </si>
  <si>
    <t>0432232</t>
  </si>
  <si>
    <t>0.5g注射用头孢替唑钠盒10支</t>
  </si>
  <si>
    <t>0432233</t>
  </si>
  <si>
    <t>2.0g注射用头孢替唑钠盒10支</t>
  </si>
  <si>
    <t>0442002</t>
  </si>
  <si>
    <t>1.0g注射用头孢噻肟钠箱1000</t>
  </si>
  <si>
    <t>0442006</t>
  </si>
  <si>
    <t>0.5g头孢噻肟钠箱50/1000</t>
  </si>
  <si>
    <t>0442012</t>
  </si>
  <si>
    <t>1.0g注射用头孢唑林钠箱1000</t>
  </si>
  <si>
    <t>0442021</t>
  </si>
  <si>
    <t>0.5g注射用头孢拉定箱1000</t>
  </si>
  <si>
    <t>0442022</t>
  </si>
  <si>
    <t>1.0g注射用头孢拉定箱1000</t>
  </si>
  <si>
    <t>0442030</t>
  </si>
  <si>
    <t>2.0g注射用头孢他啶箱(二叶定)400</t>
  </si>
  <si>
    <t>0442031</t>
  </si>
  <si>
    <t>0.5g注射用头孢他啶箱(二叶定)600</t>
  </si>
  <si>
    <t>0442036</t>
  </si>
  <si>
    <t>3.0g注射用头孢他啶箱(二叶)400</t>
  </si>
  <si>
    <t>044203A</t>
  </si>
  <si>
    <t>1.0g注射用头孢他啶箱(二叶定)500</t>
  </si>
  <si>
    <t>0442040</t>
  </si>
  <si>
    <t>1.0g注射用头孢他啶箱(二叶定)10/600</t>
  </si>
  <si>
    <t>0442045</t>
  </si>
  <si>
    <t>1.5g注射用头孢哌酮钠箱(溶)二叶同600</t>
  </si>
  <si>
    <t>0442047</t>
  </si>
  <si>
    <t>1.0g注射用头孢哌酮钠箱(二叶同)600</t>
  </si>
  <si>
    <t>0442049</t>
  </si>
  <si>
    <t>3.0g注射用头孢哌酮钠箱(二叶同)400</t>
  </si>
  <si>
    <t>0442050</t>
  </si>
  <si>
    <t>4.0g注射用头孢哌酮钠舒巴坦钠箱(二叶仙)400</t>
  </si>
  <si>
    <t>0442053</t>
  </si>
  <si>
    <t>3.0g注射用头孢哌酮钠舒巴坦钠箱(二叶仙)10/400</t>
  </si>
  <si>
    <t>0442058</t>
  </si>
  <si>
    <t>1.0g注射用头孢哌酮钠舒巴坦钠箱(二叶仙)600</t>
  </si>
  <si>
    <t>0442059</t>
  </si>
  <si>
    <t>2.0g注射用头孢哌酮钠舒巴坦钠箱(二叶仙)600</t>
  </si>
  <si>
    <t>0442061</t>
  </si>
  <si>
    <t>0.25g注射用头孢曲松钠箱(二叶松)1000</t>
  </si>
  <si>
    <t>0442062</t>
  </si>
  <si>
    <t>1.0g注射用头孢曲松钠箱(二叶松)600</t>
  </si>
  <si>
    <t>0442069</t>
  </si>
  <si>
    <t>1.5g注射用头孢曲松钠箱(二叶松)600</t>
  </si>
  <si>
    <t>0442082</t>
  </si>
  <si>
    <t>1.0g注射用头孢噻吩钠箱(二叶吩)600</t>
  </si>
  <si>
    <t>0442085</t>
  </si>
  <si>
    <t>2.0g注射用头孢噻吩钠箱(二叶吩)400</t>
  </si>
  <si>
    <t>0442093</t>
  </si>
  <si>
    <t>1.0g注射用头孢尼西钠箱(二叶希)1/400</t>
  </si>
  <si>
    <t>0442095</t>
  </si>
  <si>
    <t>0.5g注射用头孢尼西钠箱(二叶希)400</t>
  </si>
  <si>
    <t>0442096</t>
  </si>
  <si>
    <t>1.0g注射用头孢尼西钠箱(二叶希)10/400</t>
  </si>
  <si>
    <t>0442097</t>
  </si>
  <si>
    <t>0.5g注射用头孢尼西钠箱(二叶希)300</t>
  </si>
  <si>
    <t>0442102</t>
  </si>
  <si>
    <t>2.0g注射用头孢西丁钠箱(二叶赛)10/300</t>
  </si>
  <si>
    <t>0442103</t>
  </si>
  <si>
    <t>1.0g注射用头孢西丁钠箱(二叶赛)10/400</t>
  </si>
  <si>
    <t>0442104</t>
  </si>
  <si>
    <t>（停用）2.0g注射用头孢西丁钠箱(二叶赛)300</t>
  </si>
  <si>
    <t>0442106</t>
  </si>
  <si>
    <t>1.0g注射用头孢西丁钠箱(二叶赛)1/400</t>
  </si>
  <si>
    <t>0442111</t>
  </si>
  <si>
    <t>0.5g注射用硫酸头孢匹罗箱(二叶罗)300</t>
  </si>
  <si>
    <t>0442121</t>
  </si>
  <si>
    <t>0.75g注射用头孢呋辛钠箱(二叶威)600</t>
  </si>
  <si>
    <t>0442122</t>
  </si>
  <si>
    <t>1.5g注射用头孢呋辛钠箱(二叶威)600</t>
  </si>
  <si>
    <t>0442123</t>
  </si>
  <si>
    <t>1.0g注射用头孢呋辛钠箱(二叶威)600</t>
  </si>
  <si>
    <t>0442124</t>
  </si>
  <si>
    <t>2.25g注射用头孢呋辛钠箱(二叶威)600</t>
  </si>
  <si>
    <t>0442131</t>
  </si>
  <si>
    <t>0.5g注射用头孢孟多酯钠箱(二叶莫)600</t>
  </si>
  <si>
    <t>0442132</t>
  </si>
  <si>
    <t>1.0g注射用头孢孟多酯钠箱(二叶莫)1/400</t>
  </si>
  <si>
    <t>0442134</t>
  </si>
  <si>
    <t>1.0g注射用头孢孟多酯钠箱(二叶莫)600</t>
  </si>
  <si>
    <t>0442135</t>
  </si>
  <si>
    <t>2.0g注射用头孢孟多酯钠箱(二叶莫)400</t>
  </si>
  <si>
    <t>0442141</t>
  </si>
  <si>
    <t>0.5g注射用头孢唑肟钠箱(二叶必)600</t>
  </si>
  <si>
    <t>0442143</t>
  </si>
  <si>
    <t>2.0g注射用头孢唑肟钠箱(二叶必)400</t>
  </si>
  <si>
    <t>0442144</t>
  </si>
  <si>
    <t>1.0g注射用头孢唑肟钠箱(二叶必)600</t>
  </si>
  <si>
    <t>0442161</t>
  </si>
  <si>
    <t>0.5g注射用头孢米诺箱(二叶甘)10/600</t>
  </si>
  <si>
    <t>0442162</t>
  </si>
  <si>
    <t>1.0g注射用头孢米诺箱(二叶甘)10/600</t>
  </si>
  <si>
    <t>0442163</t>
  </si>
  <si>
    <t>1.0g注射用头孢米诺钠箱(二叶甘)1/300</t>
  </si>
  <si>
    <t>0442164</t>
  </si>
  <si>
    <t>0.5g注射用头孢米诺钠箱(二叶甘)1/400</t>
  </si>
  <si>
    <t>0442231</t>
  </si>
  <si>
    <t>1.0g注射用头孢替唑钠箱</t>
  </si>
  <si>
    <t>0442232</t>
  </si>
  <si>
    <t>0.5g注射用头孢替唑钠箱600支</t>
  </si>
  <si>
    <t>0442233</t>
  </si>
  <si>
    <t>2.0g注射用头孢替唑钠箱300支</t>
  </si>
  <si>
    <t>0492015</t>
  </si>
  <si>
    <t>1支(10ml)塑料托</t>
  </si>
  <si>
    <t>0492020</t>
  </si>
  <si>
    <t>1支(20ml)塑料托</t>
  </si>
  <si>
    <t>0492022</t>
  </si>
  <si>
    <t>1支(12ml)塑料托（小）</t>
  </si>
  <si>
    <t>0512002</t>
  </si>
  <si>
    <t>1.0g注射用头孢噻肟钠标签</t>
  </si>
  <si>
    <t>0512006</t>
  </si>
  <si>
    <t>0.5g注射用头孢噻肟钠标签</t>
  </si>
  <si>
    <t>0512012</t>
  </si>
  <si>
    <t>1.0g注射用头孢唑林钠标签</t>
  </si>
  <si>
    <t>0512021</t>
  </si>
  <si>
    <t>0.5g注射用头孢拉定标签</t>
  </si>
  <si>
    <t>0512022</t>
  </si>
  <si>
    <t>1.0g注射用头孢拉定标签</t>
  </si>
  <si>
    <t>0512031</t>
  </si>
  <si>
    <t>0.5g注射用头孢他啶标签（二叶定)</t>
  </si>
  <si>
    <t>0512033</t>
  </si>
  <si>
    <t>1.0g注射用头孢他啶标签(二叶定)</t>
  </si>
  <si>
    <t>0512034</t>
  </si>
  <si>
    <t>2.0g注射用头孢他啶标签(二叶定)</t>
  </si>
  <si>
    <t>0512036</t>
  </si>
  <si>
    <t>3.0g注射用头孢他啶标签(二叶定)</t>
  </si>
  <si>
    <t>0512045</t>
  </si>
  <si>
    <t>1.5g注射用头孢哌酮钠标签(溶)二叶同</t>
  </si>
  <si>
    <t>0512047</t>
  </si>
  <si>
    <t>1.0g注射用头孢哌酮钠标签(二叶同)</t>
  </si>
  <si>
    <t>0512049</t>
  </si>
  <si>
    <t>3.0g注射用头孢哌酮钠标签(二叶同)</t>
  </si>
  <si>
    <t>0512050</t>
  </si>
  <si>
    <t>4.0g注射用头孢哌酮钠舒巴坦钠标签(二叶仙)</t>
  </si>
  <si>
    <t>0512053</t>
  </si>
  <si>
    <t>3.0g注射用头孢哌酮钠舒巴坦钠标签(二叶仙)10</t>
  </si>
  <si>
    <t>0512058</t>
  </si>
  <si>
    <t>1.0g注射用头孢哌酮钠舒巴坦钠标签(二叶仙)</t>
  </si>
  <si>
    <t>0512059</t>
  </si>
  <si>
    <t>2.0g注射用头孢哌酮钠舒巴坦钠标签(二叶仙)</t>
  </si>
  <si>
    <t>0512061</t>
  </si>
  <si>
    <t>0.25g注射用头孢曲松钠标签(二叶松)</t>
  </si>
  <si>
    <t>0512062</t>
  </si>
  <si>
    <t>1.0g注射用头孢曲松钠标签(二叶松)</t>
  </si>
  <si>
    <t>0512069</t>
  </si>
  <si>
    <t>1.5g注射用头孢曲松钠标签(二叶松)</t>
  </si>
  <si>
    <t>0512082</t>
  </si>
  <si>
    <t>1.0g注射用头孢噻吩钠标签（二叶吩）</t>
  </si>
  <si>
    <t>0512085</t>
  </si>
  <si>
    <t>2.0g注射用头孢噻吩钠标签(二叶吩)</t>
  </si>
  <si>
    <t>0512095</t>
  </si>
  <si>
    <t>0.5g注射用头孢尼西钠标签(二叶希)10/400</t>
  </si>
  <si>
    <t>0512096</t>
  </si>
  <si>
    <t>1.0g注射用头孢尼西钠标签(二叶希)10/400</t>
  </si>
  <si>
    <t>0512101</t>
  </si>
  <si>
    <t>1.0g注射用头孢西丁钠标签(二葉赛）)</t>
  </si>
  <si>
    <t>0512102</t>
  </si>
  <si>
    <t>2.0g注射用头孢西丁钠标签(二枼赛)</t>
  </si>
  <si>
    <t>0512111</t>
  </si>
  <si>
    <t>0.5g注射用硫酸头孢匹罗(二叶罗）标签</t>
  </si>
  <si>
    <t>0512121</t>
  </si>
  <si>
    <t>0.75g注射用头孢呋辛钠标签(二叶威)</t>
  </si>
  <si>
    <t>0512122</t>
  </si>
  <si>
    <t>1.5g注射用头孢呋辛钠标签(二叶威)</t>
  </si>
  <si>
    <t>0512123</t>
  </si>
  <si>
    <t>1.0g注射用头孢呋辛钠标签(二叶威)</t>
  </si>
  <si>
    <t>0512124</t>
  </si>
  <si>
    <t>2.25g注射用头孢呋辛钠标签(二叶威)</t>
  </si>
  <si>
    <t>0512131</t>
  </si>
  <si>
    <t>0.5g注射用头孢孟多酯钠标签(二叶莫)</t>
  </si>
  <si>
    <t>0512132</t>
  </si>
  <si>
    <t>1.0g注射用头孢孟多酯钠标签(二叶莫)</t>
  </si>
  <si>
    <t>0512133</t>
  </si>
  <si>
    <t>2.0g注射用头孢孟多酯钠标签(二叶莫)</t>
  </si>
  <si>
    <t>0512141</t>
  </si>
  <si>
    <t>0.5g注射用头孢唑肟钠标签(二叶必)</t>
  </si>
  <si>
    <t>0512142</t>
  </si>
  <si>
    <t>1.0g注射用头孢唑肟钠标签(二叶必)</t>
  </si>
  <si>
    <t>0512143</t>
  </si>
  <si>
    <t>2.0g注射用头孢唑肟钠标签(二叶必)</t>
  </si>
  <si>
    <t>0512161</t>
  </si>
  <si>
    <t>0.5g注射用头孢米诺标签(二叶甘)</t>
  </si>
  <si>
    <t>0512162</t>
  </si>
  <si>
    <t>1.0g注射用头孢米诺标签(二叶甘)</t>
  </si>
  <si>
    <t>0512231</t>
  </si>
  <si>
    <t>1.0g注射用头孢替唑钠标签</t>
  </si>
  <si>
    <t>0512232</t>
  </si>
  <si>
    <t>0.5g注射用头孢替唑钠标签</t>
  </si>
  <si>
    <t>0512233</t>
  </si>
  <si>
    <t>2.0g注射用头孢替唑钠标签</t>
  </si>
  <si>
    <t>0522001</t>
  </si>
  <si>
    <t>注射用头孢噻肟钠说明书</t>
  </si>
  <si>
    <t>0522011</t>
  </si>
  <si>
    <t>注射用头孢唑林钠说明书</t>
  </si>
  <si>
    <t>0522021</t>
  </si>
  <si>
    <t>注射用头孢拉定说明书</t>
  </si>
  <si>
    <t>0522031</t>
  </si>
  <si>
    <t>注射用头孢他啶说明书</t>
  </si>
  <si>
    <t>0522041</t>
  </si>
  <si>
    <t>注射用头孢哌酮钠说明书</t>
  </si>
  <si>
    <t>0522051</t>
  </si>
  <si>
    <t>注射用头孢哌酮钠舒巴坦钠说明书</t>
  </si>
  <si>
    <t>0522062</t>
  </si>
  <si>
    <t>注射用头孢曲松钠说明书</t>
  </si>
  <si>
    <t>0522081</t>
  </si>
  <si>
    <t>注射用头孢噻吩钠说明书</t>
  </si>
  <si>
    <t>0522091</t>
  </si>
  <si>
    <t>注射用头孢尼西钠说明书</t>
  </si>
  <si>
    <t>0522101</t>
  </si>
  <si>
    <t>注射用头孢西丁钠说明书</t>
  </si>
  <si>
    <t>0522111</t>
  </si>
  <si>
    <t>注射用硫酸头孢匹罗说明书</t>
  </si>
  <si>
    <t>0522121</t>
  </si>
  <si>
    <t>注射用头孢呋辛钠说明书</t>
  </si>
  <si>
    <t>0522131</t>
  </si>
  <si>
    <t>注射用头孢孟多酯说明书</t>
  </si>
  <si>
    <t>0522141</t>
  </si>
  <si>
    <t>注射用头孢唑肟钠说明书</t>
  </si>
  <si>
    <t>0522161</t>
  </si>
  <si>
    <t>注射用头孢米诺说明书</t>
  </si>
  <si>
    <t>0522231</t>
  </si>
  <si>
    <t>1.0g注射用头孢替唑钠说明书</t>
  </si>
  <si>
    <t>0522232</t>
  </si>
  <si>
    <t>0.5g注射用头孢替唑钠说明书</t>
  </si>
  <si>
    <t>0522233</t>
  </si>
  <si>
    <t>2.0g注射用头孢替唑钠说明书</t>
  </si>
  <si>
    <t>0591006</t>
  </si>
  <si>
    <t>透明胶带纸</t>
  </si>
  <si>
    <t>0803</t>
  </si>
  <si>
    <t>130001</t>
  </si>
  <si>
    <t>苦参素</t>
  </si>
  <si>
    <t>130002</t>
  </si>
  <si>
    <t>磷酸川芎嗪</t>
  </si>
  <si>
    <t>130021</t>
  </si>
  <si>
    <t>布美他尼</t>
  </si>
  <si>
    <t>130051</t>
  </si>
  <si>
    <t>左卡尼汀</t>
  </si>
  <si>
    <t>130061</t>
  </si>
  <si>
    <t>奥美拉唑钠</t>
  </si>
  <si>
    <t>130081</t>
  </si>
  <si>
    <t>奥扎格雷</t>
  </si>
  <si>
    <t>130091</t>
  </si>
  <si>
    <t>维生素B1</t>
  </si>
  <si>
    <t>130092</t>
  </si>
  <si>
    <t>甲硫氨酸</t>
  </si>
  <si>
    <t>390017</t>
  </si>
  <si>
    <t>甘露醇</t>
  </si>
  <si>
    <t>390025</t>
  </si>
  <si>
    <t>依地酸二钠</t>
  </si>
  <si>
    <t>390035</t>
  </si>
  <si>
    <t>药用醋酸钠</t>
  </si>
  <si>
    <t>390037</t>
  </si>
  <si>
    <t>磷酸(优级纯)</t>
  </si>
  <si>
    <t>390038</t>
  </si>
  <si>
    <t>药用HCL</t>
  </si>
  <si>
    <t>0410012</t>
  </si>
  <si>
    <t>7ml低硼硅玻璃管制注射剂瓶</t>
  </si>
  <si>
    <t>0410013</t>
  </si>
  <si>
    <t>5ml低硼硅玻璃管制注射剂瓶</t>
  </si>
  <si>
    <t>0410014</t>
  </si>
  <si>
    <t>10ml低硼硅玻璃管制注射剂瓶</t>
  </si>
  <si>
    <t>0410015</t>
  </si>
  <si>
    <t>20ml低硼硅玻璃管制注射剂瓶</t>
  </si>
  <si>
    <t>0410018</t>
  </si>
  <si>
    <t>2ml低硼硅玻璃管制注射剂瓶</t>
  </si>
  <si>
    <t>0421004</t>
  </si>
  <si>
    <t>13mm注射用冷冻干燥无菌粉末用卤化丁基橡胶塞（溴化）</t>
  </si>
  <si>
    <t>0421005</t>
  </si>
  <si>
    <t>20mm注射用冷冻干燥无菌粉末用卤化丁基橡胶塞</t>
  </si>
  <si>
    <t>0422004</t>
  </si>
  <si>
    <t>铝塑盖13mm</t>
  </si>
  <si>
    <t>0422010</t>
  </si>
  <si>
    <t>铝塑盖(乳白)冻干专用</t>
  </si>
  <si>
    <t>0433002</t>
  </si>
  <si>
    <t>0.4g注射用苦参素盒(二叶君)10支</t>
  </si>
  <si>
    <t>0433003</t>
  </si>
  <si>
    <t>0.6g注射用苦参素盒(二叶君)10支</t>
  </si>
  <si>
    <t>0433015</t>
  </si>
  <si>
    <t>100mg注射用磷酸川芎嗪（二叶青）盒10支</t>
  </si>
  <si>
    <t>0433040</t>
  </si>
  <si>
    <t>1.0mg注射用布美他尼盒(畅泽)10支</t>
  </si>
  <si>
    <t>0433071</t>
  </si>
  <si>
    <t>40mg注射用奥美拉唑盒(二叶宁)10支</t>
  </si>
  <si>
    <t>0433072</t>
  </si>
  <si>
    <t>60mg注射用奥美拉唑盒(二叶宁)10支</t>
  </si>
  <si>
    <t>0433081</t>
  </si>
  <si>
    <t>1.0g注射用左卡尼汀盒(二叶汀)10支</t>
  </si>
  <si>
    <t>0433105</t>
  </si>
  <si>
    <t>80mg注射用奥扎格雷钠盒(二叶坦)10支</t>
  </si>
  <si>
    <t>0433106</t>
  </si>
  <si>
    <t>40mg注射用奥扎格雷钠盒(二叶坦)10支</t>
  </si>
  <si>
    <t>0433107</t>
  </si>
  <si>
    <t>20mg注射用奥扎格雷钠盒(二叶坦)10支</t>
  </si>
  <si>
    <t>0433111</t>
  </si>
  <si>
    <t>110mg注射用甲硫氨酸维生素B1盒(二叶梦)5支</t>
  </si>
  <si>
    <t>0433113</t>
  </si>
  <si>
    <t>220mg注射用甲硫氨酸维生素B1盒(二叶梦)10支</t>
  </si>
  <si>
    <t>0443002</t>
  </si>
  <si>
    <t>0.4g注射用苦参素箱(二叶君)400支</t>
  </si>
  <si>
    <t>0443003</t>
  </si>
  <si>
    <t>0.6g注射用苦参素箱(二叶君)400支</t>
  </si>
  <si>
    <t>0443016</t>
  </si>
  <si>
    <t>100mg注射用磷酸川芎嗪箱（10支*1000支）</t>
  </si>
  <si>
    <t>0443040</t>
  </si>
  <si>
    <t>1.0mg注射用布美他尼箱(畅泽)600</t>
  </si>
  <si>
    <t>0443071</t>
  </si>
  <si>
    <t>40mg注射用奥美拉唑箱(二叶宁)1000</t>
  </si>
  <si>
    <t>0443073</t>
  </si>
  <si>
    <t>60mg注射用奥美拉唑箱(二叶宁)600支</t>
  </si>
  <si>
    <t>0443081</t>
  </si>
  <si>
    <t>1.0g注射用左卡尼汀箱(二叶汀)400</t>
  </si>
  <si>
    <t>0443105</t>
  </si>
  <si>
    <t>80mg注射用奥扎格雷钠箱(二叶坦)1000支</t>
  </si>
  <si>
    <t>0443106</t>
  </si>
  <si>
    <t>20mg注射用奥扎格雷钠箱(二叶坦)1000</t>
  </si>
  <si>
    <t>0443107</t>
  </si>
  <si>
    <t>40mg注射用奥扎格雷钠箱(二叶坦)1000</t>
  </si>
  <si>
    <t>0443111</t>
  </si>
  <si>
    <t>110mg注射用甲硫氨酸维生素B1箱(二叶梦)600</t>
  </si>
  <si>
    <t>0443112</t>
  </si>
  <si>
    <t>220mg注射用甲硫氨酸维生素B1箱(二叶梦)600</t>
  </si>
  <si>
    <t>0492011</t>
  </si>
  <si>
    <t>10支(5ml)塑料托</t>
  </si>
  <si>
    <t>0492016</t>
  </si>
  <si>
    <t>5支(5ml)塑料托</t>
  </si>
  <si>
    <t>0492017</t>
  </si>
  <si>
    <t>5支(7ml-10ml管子)塑料托</t>
  </si>
  <si>
    <t>0492023</t>
  </si>
  <si>
    <t>10支(20ml)冻干塑料托</t>
  </si>
  <si>
    <t>0492026</t>
  </si>
  <si>
    <t>5支（7ml）塑料托</t>
  </si>
  <si>
    <t>0492027</t>
  </si>
  <si>
    <t>5支（2ml）塑料托</t>
  </si>
  <si>
    <t>0513002</t>
  </si>
  <si>
    <t>0.4g注射用苦参素标签(二叶君)</t>
  </si>
  <si>
    <t>0513003</t>
  </si>
  <si>
    <t>0.6g注射用苦参素标签(二叶君)</t>
  </si>
  <si>
    <t>0513011</t>
  </si>
  <si>
    <t>100mg注射用磷酸川芎嗪标签(二叶青)</t>
  </si>
  <si>
    <t>0513040</t>
  </si>
  <si>
    <t>1.0mg注射用布美他尼标签(畅泽)</t>
  </si>
  <si>
    <t>0513071</t>
  </si>
  <si>
    <t>40mg注射用奥美拉唑标签(二叶宁)</t>
  </si>
  <si>
    <t>0513072</t>
  </si>
  <si>
    <t>60mg注射用奥美拉唑标签(二叶宁)</t>
  </si>
  <si>
    <t>0513081</t>
  </si>
  <si>
    <t>1.0g注射用左卡尼汀标签(二叶汀)</t>
  </si>
  <si>
    <t>0513101</t>
  </si>
  <si>
    <t>40mg注射用奥扎格雷钠标签(二叶坦)</t>
  </si>
  <si>
    <t>0513102</t>
  </si>
  <si>
    <t>20mg注射用奥扎格雷钠标签(二叶坦)</t>
  </si>
  <si>
    <t>0513103</t>
  </si>
  <si>
    <t>80mg注射用奥扎格雷钠标签(二叶坦)</t>
  </si>
  <si>
    <t>0513111</t>
  </si>
  <si>
    <t>110mg注射用甲硫氨酸维生素B1标签(二叶梦)</t>
  </si>
  <si>
    <t>0513112</t>
  </si>
  <si>
    <t>220mg注射用甲硫氨酸维生素B1标签(二叶梦)</t>
  </si>
  <si>
    <t>0523001</t>
  </si>
  <si>
    <t>注射用苦参素说明书(二叶君)</t>
  </si>
  <si>
    <t>0523010</t>
  </si>
  <si>
    <t>注射用磷酸川芎嗪说明书(二叶青)</t>
  </si>
  <si>
    <t>0523040</t>
  </si>
  <si>
    <t>布美他尼说明书</t>
  </si>
  <si>
    <t>0523071</t>
  </si>
  <si>
    <t>注射用奥美拉唑说明书(二叶宁)</t>
  </si>
  <si>
    <t>0523081</t>
  </si>
  <si>
    <t>注射用左卡尼汀说明书(二叶汀)</t>
  </si>
  <si>
    <t>0523101</t>
  </si>
  <si>
    <t>（20mg.40mg）注射用奥扎格雷钠说明书</t>
  </si>
  <si>
    <t>0523103</t>
  </si>
  <si>
    <t>80mg注射用奥扎格雷钠说明书</t>
  </si>
  <si>
    <t>0523111</t>
  </si>
  <si>
    <t>注射用甲硫氨酸维B1说明书(二叶梦)</t>
  </si>
  <si>
    <t>0804</t>
  </si>
  <si>
    <t>141001</t>
  </si>
  <si>
    <t>甲磺酸酚妥拉明</t>
  </si>
  <si>
    <t>141030</t>
  </si>
  <si>
    <t>格列本脲</t>
  </si>
  <si>
    <t>141031</t>
  </si>
  <si>
    <t>盐酸二甲双胍</t>
  </si>
  <si>
    <t>141040</t>
  </si>
  <si>
    <t>罗红霉素</t>
  </si>
  <si>
    <t>141051</t>
  </si>
  <si>
    <t>阿奇霉素</t>
  </si>
  <si>
    <t>141061</t>
  </si>
  <si>
    <t>甘草酸二铵</t>
  </si>
  <si>
    <t>141062</t>
  </si>
  <si>
    <t>乙酰螺旋霉素</t>
  </si>
  <si>
    <t>141071</t>
  </si>
  <si>
    <t>奥美拉唑(肠溶颗粒)</t>
  </si>
  <si>
    <t>141081</t>
  </si>
  <si>
    <t>阿德福韦酯</t>
  </si>
  <si>
    <t>310013</t>
  </si>
  <si>
    <t>乳糖</t>
  </si>
  <si>
    <t>310015</t>
  </si>
  <si>
    <t>糊精</t>
  </si>
  <si>
    <t>310016</t>
  </si>
  <si>
    <t>预胶化淀粉</t>
  </si>
  <si>
    <t>310017</t>
  </si>
  <si>
    <t>药用淀粉</t>
  </si>
  <si>
    <t>320006</t>
  </si>
  <si>
    <t>硬脂酸镁</t>
  </si>
  <si>
    <t>320022</t>
  </si>
  <si>
    <t>药用液状石腊</t>
  </si>
  <si>
    <t>320023</t>
  </si>
  <si>
    <t>聚乙二醇-6000</t>
  </si>
  <si>
    <t>390011</t>
  </si>
  <si>
    <t>滑石粉</t>
  </si>
  <si>
    <t>390012</t>
  </si>
  <si>
    <t>微粉硅胶</t>
  </si>
  <si>
    <t>390015</t>
  </si>
  <si>
    <t>微晶纤维素（药用）</t>
  </si>
  <si>
    <t>390016</t>
  </si>
  <si>
    <t>聚山梨脂80</t>
  </si>
  <si>
    <t>390018</t>
  </si>
  <si>
    <t>十二烷基硫酸钠</t>
  </si>
  <si>
    <t>390022</t>
  </si>
  <si>
    <t>羧甲淀粉钠</t>
  </si>
  <si>
    <t>390024</t>
  </si>
  <si>
    <t>聚维酮K30</t>
  </si>
  <si>
    <t>390027</t>
  </si>
  <si>
    <t>低取代羟丙基纤维素</t>
  </si>
  <si>
    <t>390030</t>
  </si>
  <si>
    <t>交联羧甲基纤维素钠</t>
  </si>
  <si>
    <t>0435001</t>
  </si>
  <si>
    <t>乙酰螺旋霉素胶囊盒0.1g*24s</t>
  </si>
  <si>
    <t>0435031</t>
  </si>
  <si>
    <t>40mg甲磺酸酚妥拉明胶囊(哥达)盒2s</t>
  </si>
  <si>
    <t>0435033</t>
  </si>
  <si>
    <t>40mg甲磺酸酚妥拉明胶囊(哥达)盒4s</t>
  </si>
  <si>
    <t>0435035</t>
  </si>
  <si>
    <t>40mg甲磺酸酚妥拉明胶囊(舒乐康)盒3s</t>
  </si>
  <si>
    <t>0435036</t>
  </si>
  <si>
    <t>40mg甲磺酸酚妥拉明胶囊(鑫烨)盒4s</t>
  </si>
  <si>
    <t>0435054</t>
  </si>
  <si>
    <t>75mg罗红霉素胶囊盒(二叶虹)24s</t>
  </si>
  <si>
    <t>0435055</t>
  </si>
  <si>
    <t>150mg罗红霉素胶囊盒(二叶虹)12s</t>
  </si>
  <si>
    <t>0435059</t>
  </si>
  <si>
    <t>150mg罗红霉素胶囊盒(鑫烨)10s</t>
  </si>
  <si>
    <t>0435061</t>
  </si>
  <si>
    <t>二甲双胍格列本脲盒(二叶双平)24s</t>
  </si>
  <si>
    <t>0435071</t>
  </si>
  <si>
    <t>10mg赛丁（阿德福韦酯）小盒/14粒</t>
  </si>
  <si>
    <t>0435081</t>
  </si>
  <si>
    <t>阿奇霉素胶囊盒(司可尼)6s</t>
  </si>
  <si>
    <t>0435082</t>
  </si>
  <si>
    <t>阿奇霉素胶囊盒(司可尼)12</t>
  </si>
  <si>
    <t>0435084</t>
  </si>
  <si>
    <t>0.25g阿奇霉素胶囊盒(鑫烨)12s</t>
  </si>
  <si>
    <t>0435091</t>
  </si>
  <si>
    <t>50mg甘草酸二铵胶囊盒24粒/盒</t>
  </si>
  <si>
    <t>0435092</t>
  </si>
  <si>
    <t>50mg甘草酸二铵胶囊盒48粒/盒</t>
  </si>
  <si>
    <t>0435102</t>
  </si>
  <si>
    <t>20mg奥美拉唑肠溶胶囊盒(中大)14s</t>
  </si>
  <si>
    <t>0435103</t>
  </si>
  <si>
    <t>20mg奥美拉唑肠溶胶囊盒（乐奥苏）</t>
  </si>
  <si>
    <t>0445001</t>
  </si>
  <si>
    <t>乙酰螺旋霉素胶囊箱200</t>
  </si>
  <si>
    <t>0445031</t>
  </si>
  <si>
    <t>40mg甲磺酸酚妥拉明胶囊(哥达)箱2/320盒</t>
  </si>
  <si>
    <t>0445034</t>
  </si>
  <si>
    <t>40mg甲磺酸酚妥拉明胶囊(哥达)箱4s/320盒</t>
  </si>
  <si>
    <t>0445035</t>
  </si>
  <si>
    <t>40mg甲磺酸酚妥拉明胶囊(舒乐康)箱3s</t>
  </si>
  <si>
    <t>0445036</t>
  </si>
  <si>
    <t>40mg甲磺酸酚妥拉明胶囊(鑫烨)箱4/320</t>
  </si>
  <si>
    <t>0445054</t>
  </si>
  <si>
    <t>75mg罗红霉素胶囊箱(二叶虹)24</t>
  </si>
  <si>
    <t>0445055</t>
  </si>
  <si>
    <t>150mg罗红霉素胶囊箱(二叶虹)12/400</t>
  </si>
  <si>
    <t>0445059</t>
  </si>
  <si>
    <t>150mg罗红霉素胶囊箱(鑫烨)10/600</t>
  </si>
  <si>
    <t>0445061</t>
  </si>
  <si>
    <t>二甲双胍格列本脲箱（二叶双平）</t>
  </si>
  <si>
    <t>0445071</t>
  </si>
  <si>
    <t>10mg赛丁（阿德福韦酯）箱14*200</t>
  </si>
  <si>
    <t>0445081</t>
  </si>
  <si>
    <t>阿奇霉素胶囊箱(司可尼)6/400</t>
  </si>
  <si>
    <t>0445082</t>
  </si>
  <si>
    <t>阿奇霉素胶囊箱(司可尼)12/400</t>
  </si>
  <si>
    <t>0445084</t>
  </si>
  <si>
    <t>0.25g阿奇霉素胶囊箱(鑫烨)12/400</t>
  </si>
  <si>
    <t>0445091</t>
  </si>
  <si>
    <t>50mg甘草酸二铵胶囊箱24/200</t>
  </si>
  <si>
    <t>0445092</t>
  </si>
  <si>
    <t>50mg甘草酸二铵胶囊箱48粒/盒 200盒/箱</t>
  </si>
  <si>
    <t>0445102</t>
  </si>
  <si>
    <t>20mg奥美拉唑肠溶胶囊箱(中大)14/300</t>
  </si>
  <si>
    <t>0445103</t>
  </si>
  <si>
    <t>20mg奥美拉唑肠溶胶囊箱（乐奥苏）</t>
  </si>
  <si>
    <t>0451004</t>
  </si>
  <si>
    <t>4#(扎来.阿德福韦)空胶囊 蓝白</t>
  </si>
  <si>
    <t>0451006</t>
  </si>
  <si>
    <t>SB型(哥达)空心胶囊 不透明浅黄色</t>
  </si>
  <si>
    <t>0451008</t>
  </si>
  <si>
    <t>1#(二甲双胍)空心胶囊 白蓝</t>
  </si>
  <si>
    <t>0451009</t>
  </si>
  <si>
    <t>2#(罗红)空心胶囊 红白</t>
  </si>
  <si>
    <t>0451010</t>
  </si>
  <si>
    <t>1#(罗红)空心胶囊 红黄</t>
  </si>
  <si>
    <t>0451011</t>
  </si>
  <si>
    <t>1#(阿奇)空心胶囊 紫白</t>
  </si>
  <si>
    <t>0451013</t>
  </si>
  <si>
    <t>2#(甘草酸二铵)空心胶囊 粉兰白</t>
  </si>
  <si>
    <t>0451016</t>
  </si>
  <si>
    <t>2#空心胶囊 粉蓝/蓝</t>
  </si>
  <si>
    <t>0452001</t>
  </si>
  <si>
    <t>(乙酰)药用包装铝箔</t>
  </si>
  <si>
    <t>0452003</t>
  </si>
  <si>
    <t>(启伟)药用包装铝箔</t>
  </si>
  <si>
    <t>0452005</t>
  </si>
  <si>
    <t>(舒乐康)药用包装铝箔</t>
  </si>
  <si>
    <t>0452008</t>
  </si>
  <si>
    <t>(罗红75mg/12粒)药用包装铝箔</t>
  </si>
  <si>
    <t>0452009</t>
  </si>
  <si>
    <t>(二甲/格列)药用包装铝箔</t>
  </si>
  <si>
    <t>0452010</t>
  </si>
  <si>
    <t>药用包装铝箔211mm</t>
  </si>
  <si>
    <t>0452011</t>
  </si>
  <si>
    <t>药用固体纸袋装硅胶干燥剂0.5g</t>
  </si>
  <si>
    <t>0452014</t>
  </si>
  <si>
    <t>(罗红150mg/12粒)药用包装铝箔</t>
  </si>
  <si>
    <t>0452015</t>
  </si>
  <si>
    <t>(罗红150mg/10粒)药用包装铝箔</t>
  </si>
  <si>
    <t>0452016</t>
  </si>
  <si>
    <t>(阿德福韦酯)药用包装铝箔211</t>
  </si>
  <si>
    <t>0452020</t>
  </si>
  <si>
    <t>(阿奇)211药用包装铝箔</t>
  </si>
  <si>
    <t>0452021</t>
  </si>
  <si>
    <t>(0.3*175)聚氯乙烯固体药用硬片</t>
  </si>
  <si>
    <t>0452022</t>
  </si>
  <si>
    <t>(0.3*193)聚氯乙烯固体药用硬片</t>
  </si>
  <si>
    <t>0452023</t>
  </si>
  <si>
    <t>(0.3*207)聚氯乙烯固体药用硬片</t>
  </si>
  <si>
    <t>0452024</t>
  </si>
  <si>
    <t>(0.3*211)聚氯乙烯固体药用硬片</t>
  </si>
  <si>
    <t>0452025</t>
  </si>
  <si>
    <t>(甘草酸二铵)药用包装铝箔</t>
  </si>
  <si>
    <t>0452031</t>
  </si>
  <si>
    <t>(0.35*211)聚氯乙烯固体药用硬片</t>
  </si>
  <si>
    <t>0452032</t>
  </si>
  <si>
    <t>(鑫烨)药用包装铝箔0.024*211mm</t>
  </si>
  <si>
    <t>0453001</t>
  </si>
  <si>
    <t>口服药用高密度聚乙烯盖（奥美）</t>
  </si>
  <si>
    <t>0453002</t>
  </si>
  <si>
    <t>口服药用高密度聚乙烯瓶（奥美）</t>
  </si>
  <si>
    <t>0453007</t>
  </si>
  <si>
    <t>70ml口服药用高密度聚乙烯瓶</t>
  </si>
  <si>
    <t>0453008</t>
  </si>
  <si>
    <t>34mm口服药用高密度聚乙烯盖</t>
  </si>
  <si>
    <t>0463005</t>
  </si>
  <si>
    <t>塑料袋(大)</t>
  </si>
  <si>
    <t>0491007</t>
  </si>
  <si>
    <t>铝箔袋(阿奇)6粒</t>
  </si>
  <si>
    <t>0491022</t>
  </si>
  <si>
    <t>POF热缩膜300mm*0.02mm</t>
  </si>
  <si>
    <t>0491023</t>
  </si>
  <si>
    <t>铝箔袋(阿奇)12粒</t>
  </si>
  <si>
    <t>0491026</t>
  </si>
  <si>
    <t>BOPP包装膜（22µm*280mm）</t>
  </si>
  <si>
    <t>0491028</t>
  </si>
  <si>
    <t>BOPP包装膜（22µm*272mm）</t>
  </si>
  <si>
    <t>0491029</t>
  </si>
  <si>
    <t>药品包装用复合膜（素膜）130mm*75um</t>
  </si>
  <si>
    <t>0491030</t>
  </si>
  <si>
    <t>素铝箔袋（115mm*75mm）</t>
  </si>
  <si>
    <t>0491032</t>
  </si>
  <si>
    <t>药品包装用复合膜（素膜）125mm*75um</t>
  </si>
  <si>
    <t>0491033</t>
  </si>
  <si>
    <t>药品包装用复合膜（素膜）165mm*75um</t>
  </si>
  <si>
    <t>0491034</t>
  </si>
  <si>
    <t>药品包装用复合膜（阿德福韦酯）125mm*70um</t>
  </si>
  <si>
    <t>0514023</t>
  </si>
  <si>
    <t>20mg奥美拉唑肠溶胶囊标签（中大）</t>
  </si>
  <si>
    <t>0514024</t>
  </si>
  <si>
    <t>20mg奥美拉唑肠溶胶囊标签（乐奥苏）28s</t>
  </si>
  <si>
    <t>0524001</t>
  </si>
  <si>
    <t>乙酰螺旋霉素胶囊说明书</t>
  </si>
  <si>
    <t>0524023</t>
  </si>
  <si>
    <t>20mg奥美拉唑肠溶胶囊说明书14/28</t>
  </si>
  <si>
    <t>0524024</t>
  </si>
  <si>
    <t>20mg奥美拉唑肠溶胶囊说明书（乐奥苏）28s</t>
  </si>
  <si>
    <t>0524031</t>
  </si>
  <si>
    <t>甲磺酸酚妥拉明(哥达)胶囊说明书</t>
  </si>
  <si>
    <t>0524032</t>
  </si>
  <si>
    <t>甲磺酸酚妥拉明(舒乐康)胶囊说明书</t>
  </si>
  <si>
    <t>0524033</t>
  </si>
  <si>
    <t>甲磺酸酚妥拉明(鑫烨)胶囊说明书</t>
  </si>
  <si>
    <t>0524052</t>
  </si>
  <si>
    <t>罗红霉素胶囊说明书</t>
  </si>
  <si>
    <t>0524061</t>
  </si>
  <si>
    <t>二甲双胍格列本脲说明书</t>
  </si>
  <si>
    <t>0524071</t>
  </si>
  <si>
    <t>阿德福韦酯说明书</t>
  </si>
  <si>
    <t>0524081</t>
  </si>
  <si>
    <t>阿奇霉素胶囊说明书</t>
  </si>
  <si>
    <t>0524091</t>
  </si>
  <si>
    <t>50mg甘草酸二铵胶囊说明书</t>
  </si>
  <si>
    <t>0806</t>
  </si>
  <si>
    <t>0422006</t>
  </si>
  <si>
    <t>铝塑盖(E)</t>
  </si>
  <si>
    <t>0431002</t>
  </si>
  <si>
    <t>80万μ注射用青霉素钠盒</t>
  </si>
  <si>
    <t>0431023</t>
  </si>
  <si>
    <t>2.0g注射用阿莫西林钠盒10支</t>
  </si>
  <si>
    <t>0431031</t>
  </si>
  <si>
    <t>0.75g注射用氨苄西林钠舒巴坦钠盒(二叶舒)10支</t>
  </si>
  <si>
    <t>0431062</t>
  </si>
  <si>
    <t>2.0g注射用氨苄西林钠氯唑西林钠盒(二叶安)10支</t>
  </si>
  <si>
    <t>0431076</t>
  </si>
  <si>
    <t>3.0g注射用阿洛西林钠盒(二叶达)10支</t>
  </si>
  <si>
    <t>0431125</t>
  </si>
  <si>
    <t>3.375g注射用哌拉西林钠他唑巴坦钠盒(哌舒西林)10支</t>
  </si>
  <si>
    <t>0431126</t>
  </si>
  <si>
    <t>4.5g注射用哌拉西林钠他唑巴坦钠盒(哌舒西林)10支</t>
  </si>
  <si>
    <t>0441002</t>
  </si>
  <si>
    <t>80万μ注射用青霉素钠箱1000</t>
  </si>
  <si>
    <t>0441023</t>
  </si>
  <si>
    <t>2.0g注射用阿莫西林钠箱600支</t>
  </si>
  <si>
    <t>0441031</t>
  </si>
  <si>
    <t>0.75g注射用氨苄西林钠舒巴坦钠箱(二叶舒)600</t>
  </si>
  <si>
    <t>0441062</t>
  </si>
  <si>
    <t>2.0g注射用氨苄西林钠氯唑西林钠箱(二叶安)600</t>
  </si>
  <si>
    <t>0441076</t>
  </si>
  <si>
    <t>3.0g注射用阿洛西林钠箱(二叶达)10/盒，400/箱</t>
  </si>
  <si>
    <t>0441125</t>
  </si>
  <si>
    <t>3.375g注射用哌拉西林钠他唑巴坦钠箱(哌舒西林)400</t>
  </si>
  <si>
    <t>0441126</t>
  </si>
  <si>
    <t>4.5g注射用哌拉西林钠他唑巴坦钠箱(哌舒西林)400</t>
  </si>
  <si>
    <t>0511002</t>
  </si>
  <si>
    <t>80万μ注射用青霉素钠标签</t>
  </si>
  <si>
    <t>0511023</t>
  </si>
  <si>
    <t>2.0g注射用阿莫西林钠标签</t>
  </si>
  <si>
    <t>0511031</t>
  </si>
  <si>
    <t>0.75g注射用氨苄西林钠舒巴坦钠标签(二叶舒)</t>
  </si>
  <si>
    <t>0511062</t>
  </si>
  <si>
    <t>2.0g注射用氨苄西林钠氯唑西林钠标签(二叶安)</t>
  </si>
  <si>
    <t>0511076</t>
  </si>
  <si>
    <t>3.0g注射用阿洛西林钠标签(二叶达)</t>
  </si>
  <si>
    <t>0511122</t>
  </si>
  <si>
    <t>3.375g注射用哌拉西林钠他唑巴坦钠标签(哌舒西林)</t>
  </si>
  <si>
    <t>0511124</t>
  </si>
  <si>
    <t>4.5g注射用哌拉西林钠他唑巴坦钠标签(哌舒西林)</t>
  </si>
  <si>
    <t>0511144</t>
  </si>
  <si>
    <t>（停用）3.0g注射用哌拉西林钠舒巴坦钠标签(嗪舒)</t>
  </si>
  <si>
    <t>0521023</t>
  </si>
  <si>
    <t>2.0g注射用阿莫西林钠说明书</t>
  </si>
  <si>
    <t>2015-05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</si>
</sst>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0.00_ "/>
  </numFmts>
  <fonts count="3">
    <font>
      <sz val="11"/>
      <color indexed="8"/>
      <name val="宋体"/>
      <charset val="134"/>
    </font>
    <font>
      <sz val="48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  <xf numFmtId="0" fontId="0" fillId="0" borderId="0" xfId="0" applyNumberFormat="1" applyAlignment="1"/>
    <xf numFmtId="177" fontId="0" fillId="0" borderId="0" xfId="0" applyNumberFormat="1" applyFont="1" applyBorder="1" applyAlignment="1"/>
    <xf numFmtId="49" fontId="0" fillId="0" borderId="0" xfId="0" applyNumberFormat="1" applyAlignment="1"/>
    <xf numFmtId="177" fontId="0" fillId="0" borderId="0" xfId="0" applyNumberFormat="1" applyAlignment="1"/>
    <xf numFmtId="49" fontId="0" fillId="0" borderId="0" xfId="0" applyNumberFormat="1" applyFill="1" applyAlignment="1"/>
    <xf numFmtId="0" fontId="0" fillId="0" borderId="0" xfId="0" applyNumberFormat="1" applyFill="1" applyAlignment="1"/>
    <xf numFmtId="177" fontId="0" fillId="0" borderId="0" xfId="0" applyNumberFormat="1" applyFill="1" applyAlignment="1"/>
    <xf numFmtId="176" fontId="0" fillId="0" borderId="0" xfId="0" applyNumberFormat="1" applyFill="1" applyAlignment="1"/>
    <xf numFmtId="176" fontId="0" fillId="0" borderId="0" xfId="0" applyNumberFormat="1" applyAlignment="1"/>
    <xf numFmtId="0" fontId="0" fillId="0" borderId="0" xfId="0" applyFill="1" applyAlignment="1"/>
    <xf numFmtId="49" fontId="0" fillId="0" borderId="0" xfId="0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Alignment="1" quotePrefix="1"/>
    <xf numFmtId="0" fontId="0" fillId="0" borderId="0" xfId="0" applyNumberFormat="1" applyFill="1" applyAlignment="1" quotePrefix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F31"/>
  <sheetViews>
    <sheetView workbookViewId="0">
      <selection activeCell="F28" sqref="A1:F28"/>
    </sheetView>
  </sheetViews>
  <sheetFormatPr defaultColWidth="9" defaultRowHeight="13.5" outlineLevelCol="5"/>
  <cols>
    <col min="1" max="2" width="9.26666666666667" style="1" customWidth="1"/>
    <col min="3" max="3" width="9" style="2" customWidth="1"/>
    <col min="4" max="4" width="25.0916666666667" style="2" customWidth="1"/>
    <col min="5" max="5" width="10.45" style="2" customWidth="1"/>
    <col min="6" max="6" width="11.6333333333333" style="2" customWidth="1"/>
    <col min="7" max="16384" width="9" style="2"/>
  </cols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2015.05</v>
      </c>
      <c r="B2" s="1" t="s">
        <v>6</v>
      </c>
      <c r="C2" s="16" t="s">
        <v>7</v>
      </c>
      <c r="D2" s="16" t="s">
        <v>8</v>
      </c>
      <c r="E2" s="4"/>
      <c r="F2" s="4"/>
    </row>
    <row r="3" spans="1:6">
      <c r="A3" s="1">
        <v>2015.05</v>
      </c>
      <c r="B3" s="1" t="s">
        <v>6</v>
      </c>
      <c r="C3" s="16" t="s">
        <v>9</v>
      </c>
      <c r="D3" s="16" t="s">
        <v>10</v>
      </c>
      <c r="E3" s="4"/>
      <c r="F3" s="4"/>
    </row>
    <row r="4" spans="1:6">
      <c r="A4" s="1">
        <v>2015.05</v>
      </c>
      <c r="B4" s="1" t="s">
        <v>6</v>
      </c>
      <c r="C4" s="16" t="s">
        <v>11</v>
      </c>
      <c r="D4" s="16" t="s">
        <v>12</v>
      </c>
      <c r="E4" s="4">
        <v>2200</v>
      </c>
      <c r="F4" s="4">
        <v>14132.35</v>
      </c>
    </row>
    <row r="5" spans="1:6">
      <c r="A5" s="1">
        <v>2015.05</v>
      </c>
      <c r="B5" s="1" t="s">
        <v>6</v>
      </c>
      <c r="C5" s="16" t="s">
        <v>13</v>
      </c>
      <c r="D5" s="16" t="s">
        <v>14</v>
      </c>
      <c r="E5" s="4">
        <v>1780</v>
      </c>
      <c r="F5" s="4">
        <v>9378.05</v>
      </c>
    </row>
    <row r="6" spans="1:6">
      <c r="A6" s="1">
        <v>2015.05</v>
      </c>
      <c r="B6" s="1" t="s">
        <v>6</v>
      </c>
      <c r="C6" s="16" t="s">
        <v>15</v>
      </c>
      <c r="D6" s="16" t="s">
        <v>16</v>
      </c>
      <c r="E6" s="4">
        <v>2673</v>
      </c>
      <c r="F6" s="4">
        <v>18848.12</v>
      </c>
    </row>
    <row r="7" spans="1:6">
      <c r="A7" s="1">
        <v>2015.05</v>
      </c>
      <c r="B7" s="1" t="s">
        <v>6</v>
      </c>
      <c r="C7" s="16" t="s">
        <v>17</v>
      </c>
      <c r="D7" s="16" t="s">
        <v>18</v>
      </c>
      <c r="E7" s="4">
        <v>1550</v>
      </c>
      <c r="F7" s="4">
        <v>1313.07</v>
      </c>
    </row>
    <row r="8" spans="1:6">
      <c r="A8" s="1">
        <v>2015.05</v>
      </c>
      <c r="B8" s="1" t="s">
        <v>6</v>
      </c>
      <c r="C8" s="16" t="s">
        <v>19</v>
      </c>
      <c r="D8" s="16" t="s">
        <v>20</v>
      </c>
      <c r="E8" s="4"/>
      <c r="F8" s="4"/>
    </row>
    <row r="9" spans="1:6">
      <c r="A9" s="1">
        <v>2015.05</v>
      </c>
      <c r="B9" s="1" t="s">
        <v>6</v>
      </c>
      <c r="C9" s="16" t="s">
        <v>21</v>
      </c>
      <c r="D9" s="16" t="s">
        <v>22</v>
      </c>
      <c r="E9" s="4">
        <v>1975</v>
      </c>
      <c r="F9" s="4">
        <v>11670.59</v>
      </c>
    </row>
    <row r="10" spans="1:6">
      <c r="A10" s="1">
        <v>2015.05</v>
      </c>
      <c r="B10" s="1" t="s">
        <v>6</v>
      </c>
      <c r="C10" s="16" t="s">
        <v>23</v>
      </c>
      <c r="D10" s="16" t="s">
        <v>24</v>
      </c>
      <c r="E10" s="4"/>
      <c r="F10" s="4"/>
    </row>
    <row r="11" spans="1:6">
      <c r="A11" s="1">
        <v>2015.05</v>
      </c>
      <c r="B11" s="1" t="s">
        <v>6</v>
      </c>
      <c r="C11" s="16" t="s">
        <v>25</v>
      </c>
      <c r="D11" s="16" t="s">
        <v>26</v>
      </c>
      <c r="E11" s="4"/>
      <c r="F11" s="4"/>
    </row>
    <row r="12" spans="1:6">
      <c r="A12" s="1">
        <v>2015.05</v>
      </c>
      <c r="B12" s="1" t="s">
        <v>6</v>
      </c>
      <c r="C12" s="16" t="s">
        <v>27</v>
      </c>
      <c r="D12" s="16" t="s">
        <v>28</v>
      </c>
      <c r="E12" s="4"/>
      <c r="F12" s="4"/>
    </row>
    <row r="13" spans="1:6">
      <c r="A13" s="1">
        <v>2015.05</v>
      </c>
      <c r="B13" s="1" t="s">
        <v>6</v>
      </c>
      <c r="C13" s="16" t="s">
        <v>29</v>
      </c>
      <c r="D13" s="16" t="s">
        <v>30</v>
      </c>
      <c r="E13" s="4"/>
      <c r="F13" s="4"/>
    </row>
    <row r="14" spans="1:6">
      <c r="A14" s="1">
        <v>2015.05</v>
      </c>
      <c r="B14" s="1" t="s">
        <v>6</v>
      </c>
      <c r="C14" s="16" t="s">
        <v>31</v>
      </c>
      <c r="D14" s="16" t="s">
        <v>32</v>
      </c>
      <c r="E14" s="4"/>
      <c r="F14" s="4"/>
    </row>
    <row r="15" spans="1:6">
      <c r="A15" s="1">
        <v>2015.05</v>
      </c>
      <c r="B15" s="1" t="s">
        <v>6</v>
      </c>
      <c r="C15" s="16" t="s">
        <v>33</v>
      </c>
      <c r="D15" s="16" t="s">
        <v>34</v>
      </c>
      <c r="E15" s="4"/>
      <c r="F15" s="4"/>
    </row>
    <row r="16" spans="1:6">
      <c r="A16" s="1">
        <v>2015.05</v>
      </c>
      <c r="B16" s="1" t="s">
        <v>6</v>
      </c>
      <c r="C16" s="16" t="s">
        <v>35</v>
      </c>
      <c r="D16" s="16" t="s">
        <v>36</v>
      </c>
      <c r="E16" s="4"/>
      <c r="F16" s="4"/>
    </row>
    <row r="17" spans="1:6">
      <c r="A17" s="1">
        <v>2015.05</v>
      </c>
      <c r="B17" s="1" t="s">
        <v>6</v>
      </c>
      <c r="C17" s="16" t="s">
        <v>37</v>
      </c>
      <c r="D17" s="16" t="s">
        <v>38</v>
      </c>
      <c r="E17" s="4"/>
      <c r="F17" s="4"/>
    </row>
    <row r="18" spans="1:6">
      <c r="A18" s="1">
        <v>2015.05</v>
      </c>
      <c r="B18" s="1" t="s">
        <v>6</v>
      </c>
      <c r="C18" s="16" t="s">
        <v>39</v>
      </c>
      <c r="D18" s="16" t="s">
        <v>40</v>
      </c>
      <c r="E18" s="4">
        <v>11600</v>
      </c>
      <c r="F18" s="4">
        <v>27610.22</v>
      </c>
    </row>
    <row r="19" spans="1:6">
      <c r="A19" s="1">
        <v>2015.05</v>
      </c>
      <c r="B19" s="1" t="s">
        <v>6</v>
      </c>
      <c r="C19" s="16" t="s">
        <v>41</v>
      </c>
      <c r="D19" s="16" t="s">
        <v>42</v>
      </c>
      <c r="E19" s="4">
        <v>8100</v>
      </c>
      <c r="F19" s="4">
        <v>18905.17</v>
      </c>
    </row>
    <row r="20" spans="1:6">
      <c r="A20" s="1">
        <v>2015.05</v>
      </c>
      <c r="B20" s="1" t="s">
        <v>6</v>
      </c>
      <c r="C20" s="16" t="s">
        <v>43</v>
      </c>
      <c r="D20" s="16" t="s">
        <v>44</v>
      </c>
      <c r="E20" s="4">
        <v>700</v>
      </c>
      <c r="F20" s="4">
        <v>5143.52</v>
      </c>
    </row>
    <row r="21" spans="1:6">
      <c r="A21" s="1">
        <v>2015.05</v>
      </c>
      <c r="B21" s="1" t="s">
        <v>6</v>
      </c>
      <c r="C21" s="16" t="s">
        <v>45</v>
      </c>
      <c r="D21" s="16" t="s">
        <v>46</v>
      </c>
      <c r="E21" s="4">
        <v>17</v>
      </c>
      <c r="F21" s="4">
        <v>660.67</v>
      </c>
    </row>
    <row r="22" spans="1:6">
      <c r="A22" s="1">
        <v>2015.05</v>
      </c>
      <c r="B22" s="1" t="s">
        <v>6</v>
      </c>
      <c r="C22" s="16" t="s">
        <v>47</v>
      </c>
      <c r="D22" s="16" t="s">
        <v>48</v>
      </c>
      <c r="E22" s="4">
        <v>4</v>
      </c>
      <c r="F22" s="4">
        <v>299.49</v>
      </c>
    </row>
    <row r="23" spans="1:6">
      <c r="A23" s="1">
        <v>2015.05</v>
      </c>
      <c r="B23" s="1" t="s">
        <v>6</v>
      </c>
      <c r="C23" s="16" t="s">
        <v>49</v>
      </c>
      <c r="D23" s="16" t="s">
        <v>50</v>
      </c>
      <c r="E23" s="4"/>
      <c r="F23" s="4"/>
    </row>
    <row r="24" spans="1:6">
      <c r="A24" s="1">
        <v>2015.05</v>
      </c>
      <c r="B24" s="1" t="s">
        <v>6</v>
      </c>
      <c r="C24" s="16" t="s">
        <v>51</v>
      </c>
      <c r="D24" s="16" t="s">
        <v>52</v>
      </c>
      <c r="E24" s="4"/>
      <c r="F24" s="4"/>
    </row>
    <row r="25" spans="1:6">
      <c r="A25" s="1">
        <v>2015.05</v>
      </c>
      <c r="B25" s="1" t="s">
        <v>6</v>
      </c>
      <c r="C25" s="16" t="s">
        <v>53</v>
      </c>
      <c r="D25" s="16" t="s">
        <v>54</v>
      </c>
      <c r="E25" s="4"/>
      <c r="F25" s="4"/>
    </row>
    <row r="26" spans="1:6">
      <c r="A26" s="1">
        <v>2015.05</v>
      </c>
      <c r="B26" s="1" t="s">
        <v>6</v>
      </c>
      <c r="C26" s="16" t="s">
        <v>55</v>
      </c>
      <c r="D26" s="16" t="s">
        <v>56</v>
      </c>
      <c r="E26" s="4"/>
      <c r="F26" s="4"/>
    </row>
    <row r="27" spans="1:6">
      <c r="A27" s="1">
        <v>2015.05</v>
      </c>
      <c r="B27" s="1" t="s">
        <v>6</v>
      </c>
      <c r="C27" s="16" t="s">
        <v>57</v>
      </c>
      <c r="D27" s="16" t="s">
        <v>58</v>
      </c>
      <c r="E27" s="4">
        <v>450</v>
      </c>
      <c r="F27" s="4">
        <v>923.08</v>
      </c>
    </row>
    <row r="28" spans="1:6">
      <c r="A28" s="1">
        <v>2015.05</v>
      </c>
      <c r="B28" s="1" t="s">
        <v>6</v>
      </c>
      <c r="C28" s="16" t="s">
        <v>59</v>
      </c>
      <c r="D28" s="16" t="s">
        <v>60</v>
      </c>
      <c r="E28" s="4"/>
      <c r="F28" s="4"/>
    </row>
    <row r="29" spans="5:6">
      <c r="E29" s="4"/>
      <c r="F29" s="4">
        <f>SUM(F2:F28)</f>
        <v>108884.33</v>
      </c>
    </row>
    <row r="31" spans="1:1">
      <c r="A31" s="1" t="s">
        <v>61</v>
      </c>
    </row>
  </sheetData>
  <printOptions horizontalCentered="1" gridLines="1"/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1"/>
  <sheetViews>
    <sheetView tabSelected="1" workbookViewId="0">
      <pane ySplit="1" topLeftCell="A2" activePane="bottomLeft" state="frozen"/>
      <selection/>
      <selection pane="bottomLeft" activeCell="D22" sqref="D22"/>
    </sheetView>
  </sheetViews>
  <sheetFormatPr defaultColWidth="9" defaultRowHeight="13.5" outlineLevelCol="5"/>
  <cols>
    <col min="3" max="3" width="8.875" customWidth="1"/>
    <col min="4" max="4" width="53.625" customWidth="1"/>
    <col min="5" max="5" width="14.125" customWidth="1"/>
    <col min="6" max="6" width="11.5" customWidth="1"/>
  </cols>
  <sheetData>
    <row r="1" spans="1: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1277</v>
      </c>
      <c r="B2" s="1" t="s">
        <v>6</v>
      </c>
      <c r="C2" s="16" t="s">
        <v>11</v>
      </c>
      <c r="D2" s="16" t="s">
        <v>12</v>
      </c>
      <c r="E2" s="4">
        <v>2200</v>
      </c>
      <c r="F2" s="4">
        <v>14132.35</v>
      </c>
    </row>
    <row r="3" spans="1:6">
      <c r="A3" s="1" t="s">
        <v>1277</v>
      </c>
      <c r="B3" s="1" t="s">
        <v>6</v>
      </c>
      <c r="C3" s="16" t="s">
        <v>13</v>
      </c>
      <c r="D3" s="16" t="s">
        <v>14</v>
      </c>
      <c r="E3" s="4">
        <v>1780</v>
      </c>
      <c r="F3" s="4">
        <v>9378.05</v>
      </c>
    </row>
    <row r="4" spans="1:6">
      <c r="A4" s="1" t="s">
        <v>1277</v>
      </c>
      <c r="B4" s="1" t="s">
        <v>6</v>
      </c>
      <c r="C4" s="16" t="s">
        <v>15</v>
      </c>
      <c r="D4" s="16" t="s">
        <v>16</v>
      </c>
      <c r="E4" s="4">
        <v>2673</v>
      </c>
      <c r="F4" s="4">
        <v>18848.12</v>
      </c>
    </row>
    <row r="5" spans="1:6">
      <c r="A5" s="1" t="s">
        <v>1277</v>
      </c>
      <c r="B5" s="1" t="s">
        <v>6</v>
      </c>
      <c r="C5" s="16" t="s">
        <v>17</v>
      </c>
      <c r="D5" s="16" t="s">
        <v>18</v>
      </c>
      <c r="E5" s="4">
        <v>1550</v>
      </c>
      <c r="F5" s="4">
        <v>1313.07</v>
      </c>
    </row>
    <row r="6" spans="1:6">
      <c r="A6" s="1" t="s">
        <v>1277</v>
      </c>
      <c r="B6" s="1" t="s">
        <v>6</v>
      </c>
      <c r="C6" s="16" t="s">
        <v>21</v>
      </c>
      <c r="D6" s="16" t="s">
        <v>22</v>
      </c>
      <c r="E6" s="4">
        <v>1975</v>
      </c>
      <c r="F6" s="4">
        <v>11670.59</v>
      </c>
    </row>
    <row r="7" spans="1:6">
      <c r="A7" s="1" t="s">
        <v>1277</v>
      </c>
      <c r="B7" s="1" t="s">
        <v>6</v>
      </c>
      <c r="C7" s="16" t="s">
        <v>39</v>
      </c>
      <c r="D7" s="16" t="s">
        <v>40</v>
      </c>
      <c r="E7" s="4">
        <v>11600</v>
      </c>
      <c r="F7" s="4">
        <v>27610.22</v>
      </c>
    </row>
    <row r="8" spans="1:6">
      <c r="A8" s="1" t="s">
        <v>1277</v>
      </c>
      <c r="B8" s="1" t="s">
        <v>6</v>
      </c>
      <c r="C8" s="16" t="s">
        <v>41</v>
      </c>
      <c r="D8" s="16" t="s">
        <v>42</v>
      </c>
      <c r="E8" s="4">
        <v>8100</v>
      </c>
      <c r="F8" s="4">
        <v>18905.17</v>
      </c>
    </row>
    <row r="9" spans="1:6">
      <c r="A9" s="1" t="s">
        <v>1277</v>
      </c>
      <c r="B9" s="1" t="s">
        <v>6</v>
      </c>
      <c r="C9" s="16" t="s">
        <v>43</v>
      </c>
      <c r="D9" s="16" t="s">
        <v>44</v>
      </c>
      <c r="E9" s="4">
        <v>700</v>
      </c>
      <c r="F9" s="4">
        <v>5143.52</v>
      </c>
    </row>
    <row r="10" spans="1:6">
      <c r="A10" s="1" t="s">
        <v>1277</v>
      </c>
      <c r="B10" s="1" t="s">
        <v>6</v>
      </c>
      <c r="C10" s="16" t="s">
        <v>45</v>
      </c>
      <c r="D10" s="16" t="s">
        <v>46</v>
      </c>
      <c r="E10" s="4">
        <v>17</v>
      </c>
      <c r="F10" s="4">
        <v>660.67</v>
      </c>
    </row>
    <row r="11" spans="1:6">
      <c r="A11" s="1" t="s">
        <v>1277</v>
      </c>
      <c r="B11" s="1" t="s">
        <v>6</v>
      </c>
      <c r="C11" s="16" t="s">
        <v>47</v>
      </c>
      <c r="D11" s="16" t="s">
        <v>48</v>
      </c>
      <c r="E11" s="4">
        <v>4</v>
      </c>
      <c r="F11" s="4">
        <v>299.49</v>
      </c>
    </row>
    <row r="12" spans="1:6">
      <c r="A12" s="1" t="s">
        <v>1277</v>
      </c>
      <c r="B12" s="1" t="s">
        <v>6</v>
      </c>
      <c r="C12" s="16" t="s">
        <v>57</v>
      </c>
      <c r="D12" s="16" t="s">
        <v>58</v>
      </c>
      <c r="E12" s="4">
        <v>450</v>
      </c>
      <c r="F12" s="4">
        <v>923.08</v>
      </c>
    </row>
    <row r="13" spans="1:6">
      <c r="A13" s="1" t="s">
        <v>1277</v>
      </c>
      <c r="B13" s="5" t="s">
        <v>62</v>
      </c>
      <c r="C13" s="16" t="s">
        <v>63</v>
      </c>
      <c r="D13" s="16" t="s">
        <v>64</v>
      </c>
      <c r="E13" s="6">
        <v>1415</v>
      </c>
      <c r="F13" s="6">
        <v>441431.62</v>
      </c>
    </row>
    <row r="14" spans="1:6">
      <c r="A14" s="1" t="s">
        <v>1277</v>
      </c>
      <c r="B14" s="5" t="s">
        <v>62</v>
      </c>
      <c r="C14" s="16" t="s">
        <v>33</v>
      </c>
      <c r="D14" s="16" t="s">
        <v>34</v>
      </c>
      <c r="E14" s="6">
        <v>56</v>
      </c>
      <c r="F14" s="6">
        <v>739.45</v>
      </c>
    </row>
    <row r="15" spans="1:6">
      <c r="A15" s="1" t="s">
        <v>1277</v>
      </c>
      <c r="B15" s="5" t="s">
        <v>62</v>
      </c>
      <c r="C15" s="16" t="s">
        <v>75</v>
      </c>
      <c r="D15" s="16" t="s">
        <v>76</v>
      </c>
      <c r="E15" s="6">
        <v>121.9</v>
      </c>
      <c r="F15" s="6">
        <v>2115.69</v>
      </c>
    </row>
    <row r="16" spans="1:6">
      <c r="A16" s="1" t="s">
        <v>1277</v>
      </c>
      <c r="B16" s="5" t="s">
        <v>62</v>
      </c>
      <c r="C16" s="16" t="s">
        <v>49</v>
      </c>
      <c r="D16" s="16" t="s">
        <v>50</v>
      </c>
      <c r="E16" s="6">
        <v>400</v>
      </c>
      <c r="F16" s="6">
        <v>615.4</v>
      </c>
    </row>
    <row r="17" spans="1:6">
      <c r="A17" s="1" t="s">
        <v>1277</v>
      </c>
      <c r="B17" s="5" t="s">
        <v>62</v>
      </c>
      <c r="C17" s="16" t="s">
        <v>84</v>
      </c>
      <c r="D17" s="16" t="s">
        <v>85</v>
      </c>
      <c r="E17" s="6">
        <v>1008</v>
      </c>
      <c r="F17" s="6">
        <v>48984.41</v>
      </c>
    </row>
    <row r="18" spans="1:6">
      <c r="A18" s="1" t="s">
        <v>1277</v>
      </c>
      <c r="B18" s="5" t="s">
        <v>62</v>
      </c>
      <c r="C18" s="16" t="s">
        <v>51</v>
      </c>
      <c r="D18" s="16" t="s">
        <v>52</v>
      </c>
      <c r="E18" s="6">
        <v>165</v>
      </c>
      <c r="F18" s="6">
        <v>394.86</v>
      </c>
    </row>
    <row r="19" spans="1:6">
      <c r="A19" s="1" t="s">
        <v>1277</v>
      </c>
      <c r="B19" s="5" t="s">
        <v>62</v>
      </c>
      <c r="C19" s="16" t="s">
        <v>53</v>
      </c>
      <c r="D19" s="16" t="s">
        <v>54</v>
      </c>
      <c r="E19" s="6">
        <v>290</v>
      </c>
      <c r="F19" s="6">
        <v>768.38</v>
      </c>
    </row>
    <row r="20" spans="1:6">
      <c r="A20" s="1" t="s">
        <v>1277</v>
      </c>
      <c r="B20" s="5" t="s">
        <v>62</v>
      </c>
      <c r="C20" s="16" t="s">
        <v>55</v>
      </c>
      <c r="D20" s="16" t="s">
        <v>56</v>
      </c>
      <c r="E20" s="6">
        <v>460</v>
      </c>
      <c r="F20" s="6">
        <v>1376.07</v>
      </c>
    </row>
    <row r="21" spans="1:6">
      <c r="A21" s="1" t="s">
        <v>1277</v>
      </c>
      <c r="B21" s="5" t="s">
        <v>62</v>
      </c>
      <c r="C21" s="16" t="s">
        <v>57</v>
      </c>
      <c r="D21" s="16" t="s">
        <v>58</v>
      </c>
      <c r="E21" s="6">
        <v>1200</v>
      </c>
      <c r="F21" s="6">
        <v>2461.55</v>
      </c>
    </row>
    <row r="22" spans="1:6">
      <c r="A22" s="1" t="s">
        <v>1277</v>
      </c>
      <c r="B22" s="5" t="s">
        <v>62</v>
      </c>
      <c r="C22" s="16" t="s">
        <v>59</v>
      </c>
      <c r="D22" s="16" t="s">
        <v>60</v>
      </c>
      <c r="E22" s="6">
        <v>900</v>
      </c>
      <c r="F22" s="6">
        <v>1369.26</v>
      </c>
    </row>
    <row r="23" spans="1:6">
      <c r="A23" s="5" t="s">
        <v>1277</v>
      </c>
      <c r="B23" s="5" t="s">
        <v>86</v>
      </c>
      <c r="C23" s="16" t="s">
        <v>99</v>
      </c>
      <c r="D23" s="16" t="s">
        <v>100</v>
      </c>
      <c r="E23" s="6">
        <v>1000</v>
      </c>
      <c r="F23" s="6">
        <v>7569.38935214881</v>
      </c>
    </row>
    <row r="24" spans="1:6">
      <c r="A24" s="5" t="s">
        <v>1277</v>
      </c>
      <c r="B24" s="5" t="s">
        <v>86</v>
      </c>
      <c r="C24" s="16" t="s">
        <v>117</v>
      </c>
      <c r="D24" s="16" t="s">
        <v>118</v>
      </c>
      <c r="E24" s="6">
        <v>2500</v>
      </c>
      <c r="F24" s="6">
        <v>2457.27</v>
      </c>
    </row>
    <row r="25" spans="1:6">
      <c r="A25" s="5" t="s">
        <v>1277</v>
      </c>
      <c r="B25" s="5" t="s">
        <v>133</v>
      </c>
      <c r="C25" s="16" t="s">
        <v>21</v>
      </c>
      <c r="D25" s="16" t="s">
        <v>22</v>
      </c>
      <c r="E25" s="6">
        <v>190</v>
      </c>
      <c r="F25" s="6">
        <v>1141.04</v>
      </c>
    </row>
    <row r="26" spans="1:6">
      <c r="A26" s="5" t="s">
        <v>1277</v>
      </c>
      <c r="B26" s="5" t="s">
        <v>133</v>
      </c>
      <c r="C26" s="16" t="s">
        <v>146</v>
      </c>
      <c r="D26" s="16" t="s">
        <v>147</v>
      </c>
      <c r="E26" s="6">
        <v>6</v>
      </c>
      <c r="F26" s="6">
        <v>2051.28</v>
      </c>
    </row>
    <row r="27" spans="1:6">
      <c r="A27" s="5" t="s">
        <v>1277</v>
      </c>
      <c r="B27" s="5" t="s">
        <v>133</v>
      </c>
      <c r="C27" s="16" t="s">
        <v>148</v>
      </c>
      <c r="D27" s="16" t="s">
        <v>149</v>
      </c>
      <c r="E27" s="6">
        <v>12.48</v>
      </c>
      <c r="F27" s="6">
        <v>192</v>
      </c>
    </row>
    <row r="28" spans="1:6">
      <c r="A28" s="5" t="s">
        <v>1277</v>
      </c>
      <c r="B28" s="5" t="s">
        <v>133</v>
      </c>
      <c r="C28" s="16" t="s">
        <v>156</v>
      </c>
      <c r="D28" s="16" t="s">
        <v>157</v>
      </c>
      <c r="E28" s="6">
        <v>6</v>
      </c>
      <c r="F28" s="6">
        <v>52.31</v>
      </c>
    </row>
    <row r="29" spans="1:6">
      <c r="A29" s="5" t="s">
        <v>1277</v>
      </c>
      <c r="B29" s="5" t="s">
        <v>133</v>
      </c>
      <c r="C29" s="16" t="s">
        <v>164</v>
      </c>
      <c r="D29" s="16" t="s">
        <v>165</v>
      </c>
      <c r="E29" s="6">
        <v>17</v>
      </c>
      <c r="F29" s="6">
        <v>104.61</v>
      </c>
    </row>
    <row r="30" spans="1:6">
      <c r="A30" s="5" t="s">
        <v>1277</v>
      </c>
      <c r="B30" s="5" t="s">
        <v>133</v>
      </c>
      <c r="C30" s="16" t="s">
        <v>166</v>
      </c>
      <c r="D30" s="16" t="s">
        <v>167</v>
      </c>
      <c r="E30" s="6">
        <v>0.0804</v>
      </c>
      <c r="F30" s="6">
        <v>0.76</v>
      </c>
    </row>
    <row r="31" spans="1:6">
      <c r="A31" s="5" t="s">
        <v>1277</v>
      </c>
      <c r="B31" s="5" t="s">
        <v>133</v>
      </c>
      <c r="C31" s="16" t="s">
        <v>188</v>
      </c>
      <c r="D31" s="16" t="s">
        <v>189</v>
      </c>
      <c r="E31" s="6">
        <v>150</v>
      </c>
      <c r="F31" s="6">
        <v>282.06</v>
      </c>
    </row>
    <row r="32" spans="1:6">
      <c r="A32" s="7" t="s">
        <v>1277</v>
      </c>
      <c r="B32" s="7" t="s">
        <v>190</v>
      </c>
      <c r="C32" s="17" t="s">
        <v>205</v>
      </c>
      <c r="D32" s="17" t="s">
        <v>206</v>
      </c>
      <c r="E32" s="8">
        <v>1.49999999999999</v>
      </c>
      <c r="F32" s="9">
        <v>8353.52017141422</v>
      </c>
    </row>
    <row r="33" spans="1:6">
      <c r="A33" s="7" t="s">
        <v>1277</v>
      </c>
      <c r="B33" s="7" t="s">
        <v>190</v>
      </c>
      <c r="C33" s="17" t="s">
        <v>209</v>
      </c>
      <c r="D33" s="17" t="s">
        <v>210</v>
      </c>
      <c r="E33" s="8">
        <v>9.60000000000002</v>
      </c>
      <c r="F33" s="9">
        <v>5097.64783209269</v>
      </c>
    </row>
    <row r="34" spans="1:6">
      <c r="A34" s="7" t="s">
        <v>1277</v>
      </c>
      <c r="B34" s="7" t="s">
        <v>190</v>
      </c>
      <c r="C34" s="17" t="s">
        <v>224</v>
      </c>
      <c r="D34" s="17" t="s">
        <v>225</v>
      </c>
      <c r="E34" s="8">
        <v>2.633</v>
      </c>
      <c r="F34" s="9">
        <v>1456.07004931831</v>
      </c>
    </row>
    <row r="35" spans="1:6">
      <c r="A35" s="7" t="s">
        <v>1277</v>
      </c>
      <c r="B35" s="7" t="s">
        <v>190</v>
      </c>
      <c r="C35" s="17" t="s">
        <v>226</v>
      </c>
      <c r="D35" s="17" t="s">
        <v>227</v>
      </c>
      <c r="E35" s="8">
        <v>0.2988</v>
      </c>
      <c r="F35" s="9">
        <v>237.5</v>
      </c>
    </row>
    <row r="36" spans="1:6">
      <c r="A36" s="7" t="s">
        <v>1277</v>
      </c>
      <c r="B36" s="7" t="s">
        <v>190</v>
      </c>
      <c r="C36" s="17" t="s">
        <v>228</v>
      </c>
      <c r="D36" s="17" t="s">
        <v>229</v>
      </c>
      <c r="E36" s="8">
        <v>0.216</v>
      </c>
      <c r="F36" s="9">
        <v>223.790304801208</v>
      </c>
    </row>
    <row r="37" spans="1:6">
      <c r="A37" s="7" t="s">
        <v>1277</v>
      </c>
      <c r="B37" s="7" t="s">
        <v>190</v>
      </c>
      <c r="C37" s="17" t="s">
        <v>230</v>
      </c>
      <c r="D37" s="17" t="s">
        <v>231</v>
      </c>
      <c r="E37" s="8">
        <v>8.11</v>
      </c>
      <c r="F37" s="9">
        <f>E37*615.3845-345.81</f>
        <v>4644.958295</v>
      </c>
    </row>
    <row r="38" spans="1:6">
      <c r="A38" s="7" t="s">
        <v>1277</v>
      </c>
      <c r="B38" s="7" t="s">
        <v>190</v>
      </c>
      <c r="C38" s="17" t="s">
        <v>232</v>
      </c>
      <c r="D38" s="17" t="s">
        <v>233</v>
      </c>
      <c r="E38" s="8">
        <v>0.26</v>
      </c>
      <c r="F38" s="9">
        <f>E38*615.7348+0.02</f>
        <v>160.111048</v>
      </c>
    </row>
    <row r="39" spans="1:6">
      <c r="A39" s="7" t="s">
        <v>1277</v>
      </c>
      <c r="B39" s="7" t="s">
        <v>190</v>
      </c>
      <c r="C39" s="17" t="s">
        <v>234</v>
      </c>
      <c r="D39" s="17" t="s">
        <v>235</v>
      </c>
      <c r="E39" s="8">
        <v>5.89</v>
      </c>
      <c r="F39" s="9">
        <f>E39*470.0855-345.81</f>
        <v>2422.993595</v>
      </c>
    </row>
    <row r="40" spans="1:6">
      <c r="A40" s="7" t="s">
        <v>1277</v>
      </c>
      <c r="B40" s="7" t="s">
        <v>190</v>
      </c>
      <c r="C40" s="17" t="s">
        <v>236</v>
      </c>
      <c r="D40" s="17" t="s">
        <v>237</v>
      </c>
      <c r="E40" s="8">
        <v>4.01</v>
      </c>
      <c r="F40" s="9">
        <f>E40*529.5804-345.81</f>
        <v>1777.807404</v>
      </c>
    </row>
    <row r="41" spans="1:6">
      <c r="A41" s="7" t="s">
        <v>1277</v>
      </c>
      <c r="B41" s="7" t="s">
        <v>190</v>
      </c>
      <c r="C41" s="17" t="s">
        <v>238</v>
      </c>
      <c r="D41" s="17" t="s">
        <v>239</v>
      </c>
      <c r="E41" s="8">
        <v>3.84</v>
      </c>
      <c r="F41" s="9">
        <f>E41*529.9796-345.81</f>
        <v>1689.311664</v>
      </c>
    </row>
    <row r="42" spans="1:6">
      <c r="A42" s="7" t="s">
        <v>1277</v>
      </c>
      <c r="B42" s="7" t="s">
        <v>190</v>
      </c>
      <c r="C42" s="17" t="s">
        <v>240</v>
      </c>
      <c r="D42" s="17" t="s">
        <v>241</v>
      </c>
      <c r="E42" s="8">
        <v>4.1472</v>
      </c>
      <c r="F42" s="9">
        <f>E42*256.4096-2</f>
        <v>1061.38189312</v>
      </c>
    </row>
    <row r="43" spans="1:6">
      <c r="A43" s="7" t="s">
        <v>1277</v>
      </c>
      <c r="B43" s="7" t="s">
        <v>190</v>
      </c>
      <c r="C43" s="17" t="s">
        <v>242</v>
      </c>
      <c r="D43" s="17" t="s">
        <v>243</v>
      </c>
      <c r="E43" s="8">
        <v>1.698</v>
      </c>
      <c r="F43" s="9">
        <f>E43*254.8895-2</f>
        <v>430.802371</v>
      </c>
    </row>
    <row r="44" spans="1:6">
      <c r="A44" s="7" t="s">
        <v>1277</v>
      </c>
      <c r="B44" s="7" t="s">
        <v>190</v>
      </c>
      <c r="C44" s="17" t="s">
        <v>244</v>
      </c>
      <c r="D44" s="17" t="s">
        <v>245</v>
      </c>
      <c r="E44" s="8">
        <v>8.93</v>
      </c>
      <c r="F44" s="9">
        <f>E44*255.3183-2.01</f>
        <v>2277.982419</v>
      </c>
    </row>
    <row r="45" spans="1:6">
      <c r="A45" s="7" t="s">
        <v>1277</v>
      </c>
      <c r="B45" s="7" t="s">
        <v>492</v>
      </c>
      <c r="C45" s="17" t="s">
        <v>222</v>
      </c>
      <c r="D45" s="17" t="s">
        <v>223</v>
      </c>
      <c r="E45" s="10">
        <v>0.12</v>
      </c>
      <c r="F45" s="9">
        <v>41.0117774338477</v>
      </c>
    </row>
    <row r="46" spans="1:6">
      <c r="A46" s="7" t="s">
        <v>1277</v>
      </c>
      <c r="B46" s="7" t="s">
        <v>492</v>
      </c>
      <c r="C46" s="17" t="s">
        <v>224</v>
      </c>
      <c r="D46" s="17" t="s">
        <v>225</v>
      </c>
      <c r="E46" s="10">
        <v>0.65</v>
      </c>
      <c r="F46" s="9">
        <v>359.438016402297</v>
      </c>
    </row>
    <row r="47" spans="1:6">
      <c r="A47" s="7" t="s">
        <v>1277</v>
      </c>
      <c r="B47" s="7" t="s">
        <v>492</v>
      </c>
      <c r="C47" s="17" t="s">
        <v>226</v>
      </c>
      <c r="D47" s="17" t="s">
        <v>227</v>
      </c>
      <c r="E47" s="10">
        <v>0.416</v>
      </c>
      <c r="F47" s="9">
        <v>330.661705233116</v>
      </c>
    </row>
    <row r="48" spans="1:6">
      <c r="A48" s="7" t="s">
        <v>1277</v>
      </c>
      <c r="B48" s="7" t="s">
        <v>492</v>
      </c>
      <c r="C48" s="17" t="s">
        <v>228</v>
      </c>
      <c r="D48" s="17" t="s">
        <v>229</v>
      </c>
      <c r="E48" s="10">
        <v>0.133</v>
      </c>
      <c r="F48" s="9">
        <v>137.79325159546</v>
      </c>
    </row>
    <row r="49" spans="1:6">
      <c r="A49" s="7" t="s">
        <v>1277</v>
      </c>
      <c r="B49" s="7" t="s">
        <v>492</v>
      </c>
      <c r="C49" s="17" t="s">
        <v>230</v>
      </c>
      <c r="D49" s="17" t="s">
        <v>231</v>
      </c>
      <c r="E49" s="10">
        <v>7.533</v>
      </c>
      <c r="F49" s="9">
        <f>E49*615.3845</f>
        <v>4635.6914385</v>
      </c>
    </row>
    <row r="50" spans="1:6">
      <c r="A50" s="7" t="s">
        <v>1277</v>
      </c>
      <c r="B50" s="7" t="s">
        <v>492</v>
      </c>
      <c r="C50" s="17" t="s">
        <v>232</v>
      </c>
      <c r="D50" s="17" t="s">
        <v>233</v>
      </c>
      <c r="E50" s="10">
        <v>9.882</v>
      </c>
      <c r="F50" s="9">
        <f>E50*615.7348</f>
        <v>6084.6912936</v>
      </c>
    </row>
    <row r="51" spans="1:6">
      <c r="A51" s="7" t="s">
        <v>1277</v>
      </c>
      <c r="B51" s="7" t="s">
        <v>492</v>
      </c>
      <c r="C51" s="17" t="s">
        <v>533</v>
      </c>
      <c r="D51" s="17" t="s">
        <v>534</v>
      </c>
      <c r="E51" s="10">
        <v>7.082</v>
      </c>
      <c r="F51" s="9">
        <f>E51*760.6858</f>
        <v>5387.1768356</v>
      </c>
    </row>
    <row r="52" spans="1:6">
      <c r="A52" s="7" t="s">
        <v>1277</v>
      </c>
      <c r="B52" s="7" t="s">
        <v>492</v>
      </c>
      <c r="C52" s="17" t="s">
        <v>236</v>
      </c>
      <c r="D52" s="8" t="s">
        <v>535</v>
      </c>
      <c r="E52" s="10">
        <v>33.54</v>
      </c>
      <c r="F52" s="9">
        <f>E52*529.5804+649.41</f>
        <v>18411.536616</v>
      </c>
    </row>
    <row r="53" spans="1:6">
      <c r="A53" s="7" t="s">
        <v>1277</v>
      </c>
      <c r="B53" s="7" t="s">
        <v>492</v>
      </c>
      <c r="C53" s="17" t="s">
        <v>240</v>
      </c>
      <c r="D53" s="17" t="s">
        <v>241</v>
      </c>
      <c r="E53" s="10">
        <v>15.515</v>
      </c>
      <c r="F53" s="9">
        <f>E53*256.41</f>
        <v>3978.20115</v>
      </c>
    </row>
    <row r="54" spans="1:6">
      <c r="A54" s="7" t="s">
        <v>1277</v>
      </c>
      <c r="B54" s="7" t="s">
        <v>492</v>
      </c>
      <c r="C54" s="17" t="s">
        <v>242</v>
      </c>
      <c r="D54" s="17" t="s">
        <v>243</v>
      </c>
      <c r="E54" s="10">
        <v>18.023</v>
      </c>
      <c r="F54" s="9">
        <f>E54*254.89-17.53</f>
        <v>4576.35247</v>
      </c>
    </row>
    <row r="55" spans="1:6">
      <c r="A55" s="7" t="s">
        <v>1277</v>
      </c>
      <c r="B55" s="7" t="s">
        <v>856</v>
      </c>
      <c r="C55" s="17" t="s">
        <v>865</v>
      </c>
      <c r="D55" s="17" t="s">
        <v>866</v>
      </c>
      <c r="E55" s="10">
        <v>0.844</v>
      </c>
      <c r="F55" s="9">
        <v>1253.89887390959</v>
      </c>
    </row>
    <row r="56" spans="1:6">
      <c r="A56" s="7" t="s">
        <v>1277</v>
      </c>
      <c r="B56" s="7" t="s">
        <v>856</v>
      </c>
      <c r="C56" s="17" t="s">
        <v>213</v>
      </c>
      <c r="D56" s="17" t="s">
        <v>214</v>
      </c>
      <c r="E56" s="10">
        <v>4</v>
      </c>
      <c r="F56" s="9">
        <v>27.1142857142857</v>
      </c>
    </row>
    <row r="57" spans="1:6">
      <c r="A57" s="7" t="s">
        <v>1277</v>
      </c>
      <c r="B57" s="7" t="s">
        <v>856</v>
      </c>
      <c r="C57" s="17" t="s">
        <v>531</v>
      </c>
      <c r="D57" s="17" t="s">
        <v>532</v>
      </c>
      <c r="E57" s="10">
        <v>2.5</v>
      </c>
      <c r="F57" s="9">
        <v>187.788461538462</v>
      </c>
    </row>
    <row r="58" spans="1:6">
      <c r="A58" s="7" t="s">
        <v>1277</v>
      </c>
      <c r="B58" s="7" t="s">
        <v>856</v>
      </c>
      <c r="C58" s="17" t="s">
        <v>117</v>
      </c>
      <c r="D58" s="17" t="s">
        <v>118</v>
      </c>
      <c r="E58" s="10">
        <v>1</v>
      </c>
      <c r="F58" s="9">
        <v>6.34</v>
      </c>
    </row>
    <row r="59" spans="1:6">
      <c r="A59" s="7" t="s">
        <v>1277</v>
      </c>
      <c r="B59" s="7" t="s">
        <v>856</v>
      </c>
      <c r="C59" s="17" t="s">
        <v>33</v>
      </c>
      <c r="D59" s="17" t="s">
        <v>34</v>
      </c>
      <c r="E59" s="10">
        <v>0.426</v>
      </c>
      <c r="F59" s="9">
        <v>5.60951477969883</v>
      </c>
    </row>
    <row r="60" spans="1:6">
      <c r="A60" s="7" t="s">
        <v>1277</v>
      </c>
      <c r="B60" s="7" t="s">
        <v>856</v>
      </c>
      <c r="C60" s="17" t="s">
        <v>873</v>
      </c>
      <c r="D60" s="17" t="s">
        <v>874</v>
      </c>
      <c r="E60" s="10">
        <v>22.4499999999999</v>
      </c>
      <c r="F60" s="9">
        <v>482.785168448658</v>
      </c>
    </row>
    <row r="61" spans="1:6">
      <c r="A61" s="7" t="s">
        <v>1277</v>
      </c>
      <c r="B61" s="7" t="s">
        <v>856</v>
      </c>
      <c r="C61" s="17" t="s">
        <v>875</v>
      </c>
      <c r="D61" s="17" t="s">
        <v>876</v>
      </c>
      <c r="E61" s="10">
        <v>0.043</v>
      </c>
      <c r="F61" s="9">
        <v>4.40884375</v>
      </c>
    </row>
    <row r="62" spans="1:6">
      <c r="A62" s="7" t="s">
        <v>1277</v>
      </c>
      <c r="B62" s="7" t="s">
        <v>856</v>
      </c>
      <c r="C62" s="17" t="s">
        <v>75</v>
      </c>
      <c r="D62" s="17" t="s">
        <v>76</v>
      </c>
      <c r="E62" s="10">
        <v>0.488399999999999</v>
      </c>
      <c r="F62" s="9">
        <v>10.0980193501277</v>
      </c>
    </row>
    <row r="63" spans="1:6">
      <c r="A63" s="7" t="s">
        <v>1277</v>
      </c>
      <c r="B63" s="7" t="s">
        <v>856</v>
      </c>
      <c r="C63" s="17" t="s">
        <v>879</v>
      </c>
      <c r="D63" s="17" t="s">
        <v>880</v>
      </c>
      <c r="E63" s="10">
        <v>210</v>
      </c>
      <c r="F63" s="9">
        <v>6.04599999999999</v>
      </c>
    </row>
    <row r="64" spans="1:6">
      <c r="A64" s="7" t="s">
        <v>1277</v>
      </c>
      <c r="B64" s="7" t="s">
        <v>856</v>
      </c>
      <c r="C64" s="17" t="s">
        <v>881</v>
      </c>
      <c r="D64" s="17" t="s">
        <v>882</v>
      </c>
      <c r="E64" s="10">
        <v>600</v>
      </c>
      <c r="F64" s="9">
        <v>6.75</v>
      </c>
    </row>
    <row r="65" spans="1:6">
      <c r="A65" s="7" t="s">
        <v>1277</v>
      </c>
      <c r="B65" s="7" t="s">
        <v>856</v>
      </c>
      <c r="C65" s="17" t="s">
        <v>883</v>
      </c>
      <c r="D65" s="17" t="s">
        <v>884</v>
      </c>
      <c r="E65" s="10">
        <v>0.536</v>
      </c>
      <c r="F65" s="9">
        <v>404.249541694498</v>
      </c>
    </row>
    <row r="66" spans="1:6">
      <c r="A66" s="7" t="s">
        <v>1277</v>
      </c>
      <c r="B66" s="7" t="s">
        <v>856</v>
      </c>
      <c r="C66" s="17" t="s">
        <v>885</v>
      </c>
      <c r="D66" s="17" t="s">
        <v>886</v>
      </c>
      <c r="E66" s="10">
        <v>0.689999999999998</v>
      </c>
      <c r="F66" s="9">
        <v>736.487839721245</v>
      </c>
    </row>
    <row r="67" spans="1:6">
      <c r="A67" s="7" t="s">
        <v>1277</v>
      </c>
      <c r="B67" s="7" t="s">
        <v>856</v>
      </c>
      <c r="C67" s="17" t="s">
        <v>887</v>
      </c>
      <c r="D67" s="17" t="s">
        <v>888</v>
      </c>
      <c r="E67" s="10">
        <v>0.00500000000000078</v>
      </c>
      <c r="F67" s="9">
        <v>4.57684297448941</v>
      </c>
    </row>
    <row r="68" spans="1:6">
      <c r="A68" s="7" t="s">
        <v>1277</v>
      </c>
      <c r="B68" s="7" t="s">
        <v>856</v>
      </c>
      <c r="C68" s="17" t="s">
        <v>889</v>
      </c>
      <c r="D68" s="17" t="s">
        <v>890</v>
      </c>
      <c r="E68" s="10">
        <v>0.329999999999998</v>
      </c>
      <c r="F68" s="9">
        <v>706.275130146721</v>
      </c>
    </row>
    <row r="69" spans="1:6">
      <c r="A69" s="7" t="s">
        <v>1277</v>
      </c>
      <c r="B69" s="7" t="s">
        <v>856</v>
      </c>
      <c r="C69" s="17" t="s">
        <v>891</v>
      </c>
      <c r="D69" s="17" t="s">
        <v>892</v>
      </c>
      <c r="E69" s="10">
        <v>0.3978</v>
      </c>
      <c r="F69" s="9">
        <v>340</v>
      </c>
    </row>
    <row r="70" spans="1:6">
      <c r="A70" s="7" t="s">
        <v>1277</v>
      </c>
      <c r="B70" s="7" t="s">
        <v>856</v>
      </c>
      <c r="C70" s="17" t="s">
        <v>893</v>
      </c>
      <c r="D70" s="17" t="s">
        <v>894</v>
      </c>
      <c r="E70" s="10">
        <v>1.52200000000001</v>
      </c>
      <c r="F70" s="9">
        <v>969.257021404286</v>
      </c>
    </row>
    <row r="71" spans="1:6">
      <c r="A71" s="7" t="s">
        <v>1277</v>
      </c>
      <c r="B71" s="7" t="s">
        <v>856</v>
      </c>
      <c r="C71" s="17" t="s">
        <v>895</v>
      </c>
      <c r="D71" s="17" t="s">
        <v>896</v>
      </c>
      <c r="E71" s="10">
        <v>1.053</v>
      </c>
      <c r="F71" s="9">
        <v>990.038994285722</v>
      </c>
    </row>
    <row r="72" spans="1:6">
      <c r="A72" s="7" t="s">
        <v>1277</v>
      </c>
      <c r="B72" s="7" t="s">
        <v>856</v>
      </c>
      <c r="C72" s="17" t="s">
        <v>897</v>
      </c>
      <c r="D72" s="17" t="s">
        <v>898</v>
      </c>
      <c r="E72" s="10">
        <v>0.480000000000004</v>
      </c>
      <c r="F72" s="9">
        <v>114.898550000002</v>
      </c>
    </row>
    <row r="73" spans="1:6">
      <c r="A73" s="7" t="s">
        <v>1277</v>
      </c>
      <c r="B73" s="7" t="s">
        <v>856</v>
      </c>
      <c r="C73" s="17" t="s">
        <v>899</v>
      </c>
      <c r="D73" s="17" t="s">
        <v>900</v>
      </c>
      <c r="E73" s="10">
        <v>1.34</v>
      </c>
      <c r="F73" s="9">
        <v>399.681608310888</v>
      </c>
    </row>
    <row r="74" spans="1:6">
      <c r="A74" s="7" t="s">
        <v>1277</v>
      </c>
      <c r="B74" s="7" t="s">
        <v>856</v>
      </c>
      <c r="C74" s="17" t="s">
        <v>49</v>
      </c>
      <c r="D74" s="17" t="s">
        <v>50</v>
      </c>
      <c r="E74" s="10">
        <v>200</v>
      </c>
      <c r="F74" s="9">
        <v>307.71</v>
      </c>
    </row>
    <row r="75" spans="1:6">
      <c r="A75" s="7" t="s">
        <v>1277</v>
      </c>
      <c r="B75" s="7" t="s">
        <v>856</v>
      </c>
      <c r="C75" s="17" t="s">
        <v>57</v>
      </c>
      <c r="D75" s="17" t="s">
        <v>58</v>
      </c>
      <c r="E75" s="10">
        <v>100</v>
      </c>
      <c r="F75" s="9">
        <v>204.925</v>
      </c>
    </row>
    <row r="76" spans="1:6">
      <c r="A76" s="7" t="s">
        <v>1277</v>
      </c>
      <c r="B76" s="7" t="s">
        <v>856</v>
      </c>
      <c r="C76" s="17" t="s">
        <v>59</v>
      </c>
      <c r="D76" s="17" t="s">
        <v>60</v>
      </c>
      <c r="E76" s="10">
        <v>150</v>
      </c>
      <c r="F76" s="9">
        <v>227.910000000001</v>
      </c>
    </row>
    <row r="77" spans="1:6">
      <c r="A77" s="7" t="s">
        <v>1277</v>
      </c>
      <c r="B77" s="7" t="s">
        <v>856</v>
      </c>
      <c r="C77" s="17" t="s">
        <v>378</v>
      </c>
      <c r="D77" s="17" t="s">
        <v>379</v>
      </c>
      <c r="E77" s="10">
        <v>30</v>
      </c>
      <c r="F77" s="9">
        <v>384.615</v>
      </c>
    </row>
    <row r="78" spans="1:6">
      <c r="A78" s="7" t="s">
        <v>1277</v>
      </c>
      <c r="B78" s="7" t="s">
        <v>856</v>
      </c>
      <c r="C78" s="17" t="s">
        <v>957</v>
      </c>
      <c r="D78" s="17" t="s">
        <v>958</v>
      </c>
      <c r="E78" s="10">
        <v>0.31</v>
      </c>
      <c r="F78" s="9">
        <v>225.213102040816</v>
      </c>
    </row>
    <row r="79" spans="1:6">
      <c r="A79" s="7" t="s">
        <v>1277</v>
      </c>
      <c r="B79" s="7" t="s">
        <v>856</v>
      </c>
      <c r="C79" s="17" t="s">
        <v>959</v>
      </c>
      <c r="D79" s="17" t="s">
        <v>960</v>
      </c>
      <c r="E79" s="10">
        <v>0.42</v>
      </c>
      <c r="F79" s="9">
        <v>287.18</v>
      </c>
    </row>
    <row r="80" spans="1:6">
      <c r="A80" s="7" t="s">
        <v>1277</v>
      </c>
      <c r="B80" s="7" t="s">
        <v>856</v>
      </c>
      <c r="C80" s="17" t="s">
        <v>484</v>
      </c>
      <c r="D80" s="17" t="s">
        <v>485</v>
      </c>
      <c r="E80" s="10">
        <v>10.5</v>
      </c>
      <c r="F80" s="9">
        <v>538.46</v>
      </c>
    </row>
    <row r="81" spans="1:6">
      <c r="A81" s="7" t="s">
        <v>1277</v>
      </c>
      <c r="B81" s="7" t="s">
        <v>856</v>
      </c>
      <c r="C81" s="17" t="s">
        <v>488</v>
      </c>
      <c r="D81" s="17" t="s">
        <v>489</v>
      </c>
      <c r="E81" s="10">
        <v>12</v>
      </c>
      <c r="F81" s="9">
        <v>156.525</v>
      </c>
    </row>
    <row r="82" spans="1:6">
      <c r="A82" s="5" t="s">
        <v>1277</v>
      </c>
      <c r="B82" s="5" t="s">
        <v>1001</v>
      </c>
      <c r="C82" s="16" t="s">
        <v>1012</v>
      </c>
      <c r="D82" s="16" t="s">
        <v>1013</v>
      </c>
      <c r="E82" s="11">
        <v>43.321</v>
      </c>
      <c r="F82" s="6">
        <v>166831.1507697</v>
      </c>
    </row>
    <row r="83" spans="1:6">
      <c r="A83" s="5" t="s">
        <v>1277</v>
      </c>
      <c r="B83" s="5" t="s">
        <v>1001</v>
      </c>
      <c r="C83" s="16" t="s">
        <v>1016</v>
      </c>
      <c r="D83" s="16" t="s">
        <v>1017</v>
      </c>
      <c r="E83" s="11">
        <v>324.935</v>
      </c>
      <c r="F83" s="6">
        <v>62444.773547</v>
      </c>
    </row>
    <row r="84" spans="1:6">
      <c r="A84" s="5" t="s">
        <v>1277</v>
      </c>
      <c r="B84" s="5" t="s">
        <v>1001</v>
      </c>
      <c r="C84" s="16" t="s">
        <v>1024</v>
      </c>
      <c r="D84" s="16" t="s">
        <v>1025</v>
      </c>
      <c r="E84" s="11">
        <v>26.46</v>
      </c>
      <c r="F84" s="6">
        <v>248.79015</v>
      </c>
    </row>
    <row r="85" spans="1:6">
      <c r="A85" s="5" t="s">
        <v>1277</v>
      </c>
      <c r="B85" s="5" t="s">
        <v>1001</v>
      </c>
      <c r="C85" s="16" t="s">
        <v>1026</v>
      </c>
      <c r="D85" s="16" t="s">
        <v>1027</v>
      </c>
      <c r="E85" s="11">
        <v>2.06999999999994</v>
      </c>
      <c r="F85" s="6">
        <v>10.2607829999997</v>
      </c>
    </row>
    <row r="86" spans="1:6">
      <c r="A86" s="5" t="s">
        <v>1277</v>
      </c>
      <c r="B86" s="5" t="s">
        <v>1001</v>
      </c>
      <c r="C86" s="16" t="s">
        <v>1028</v>
      </c>
      <c r="D86" s="16" t="s">
        <v>1029</v>
      </c>
      <c r="E86" s="11">
        <v>5.685</v>
      </c>
      <c r="F86" s="6">
        <v>95.1924825</v>
      </c>
    </row>
    <row r="87" spans="1:6">
      <c r="A87" s="5" t="s">
        <v>1277</v>
      </c>
      <c r="B87" s="5" t="s">
        <v>1001</v>
      </c>
      <c r="C87" s="16" t="s">
        <v>1030</v>
      </c>
      <c r="D87" s="16" t="s">
        <v>1031</v>
      </c>
      <c r="E87" s="11">
        <v>5.36</v>
      </c>
      <c r="F87" s="6">
        <v>114.5298</v>
      </c>
    </row>
    <row r="88" spans="1:6">
      <c r="A88" s="5" t="s">
        <v>1277</v>
      </c>
      <c r="B88" s="5" t="s">
        <v>1001</v>
      </c>
      <c r="C88" s="16" t="s">
        <v>1034</v>
      </c>
      <c r="D88" s="16" t="s">
        <v>1035</v>
      </c>
      <c r="E88" s="11">
        <v>16.44</v>
      </c>
      <c r="F88" s="6">
        <v>48.682128</v>
      </c>
    </row>
    <row r="89" spans="1:6">
      <c r="A89" s="5" t="s">
        <v>1277</v>
      </c>
      <c r="B89" s="5" t="s">
        <v>1001</v>
      </c>
      <c r="C89" s="16" t="s">
        <v>1036</v>
      </c>
      <c r="D89" s="16" t="s">
        <v>1037</v>
      </c>
      <c r="E89" s="11">
        <v>2.82</v>
      </c>
      <c r="F89" s="6">
        <v>43.409952</v>
      </c>
    </row>
    <row r="90" spans="1:6">
      <c r="A90" s="5" t="s">
        <v>1277</v>
      </c>
      <c r="B90" s="5" t="s">
        <v>1001</v>
      </c>
      <c r="C90" s="16" t="s">
        <v>1038</v>
      </c>
      <c r="D90" s="16" t="s">
        <v>1039</v>
      </c>
      <c r="E90" s="11">
        <v>69.21</v>
      </c>
      <c r="F90" s="6">
        <v>1076.866074</v>
      </c>
    </row>
    <row r="91" spans="1:6">
      <c r="A91" s="5" t="s">
        <v>1277</v>
      </c>
      <c r="B91" s="5" t="s">
        <v>1001</v>
      </c>
      <c r="C91" s="16" t="s">
        <v>1040</v>
      </c>
      <c r="D91" s="16" t="s">
        <v>1041</v>
      </c>
      <c r="E91" s="11">
        <v>8.725</v>
      </c>
      <c r="F91" s="6">
        <v>268.49268</v>
      </c>
    </row>
    <row r="92" spans="1:6">
      <c r="A92" s="5" t="s">
        <v>1277</v>
      </c>
      <c r="B92" s="5" t="s">
        <v>1001</v>
      </c>
      <c r="C92" s="16" t="s">
        <v>1126</v>
      </c>
      <c r="D92" s="16" t="s">
        <v>1127</v>
      </c>
      <c r="E92" s="11">
        <v>147.23</v>
      </c>
      <c r="F92" s="6">
        <v>17615.141951</v>
      </c>
    </row>
    <row r="93" spans="1:6">
      <c r="A93" s="5" t="s">
        <v>1277</v>
      </c>
      <c r="B93" s="5" t="s">
        <v>1001</v>
      </c>
      <c r="C93" s="16" t="s">
        <v>131</v>
      </c>
      <c r="D93" s="16" t="s">
        <v>132</v>
      </c>
      <c r="E93" s="11">
        <v>180</v>
      </c>
      <c r="F93" s="6">
        <v>338.454</v>
      </c>
    </row>
    <row r="94" spans="1:6">
      <c r="A94" s="5" t="s">
        <v>1277</v>
      </c>
      <c r="B94" s="5" t="s">
        <v>1001</v>
      </c>
      <c r="C94" s="16" t="s">
        <v>188</v>
      </c>
      <c r="D94" s="16" t="s">
        <v>189</v>
      </c>
      <c r="E94" s="11">
        <v>607</v>
      </c>
      <c r="F94" s="6">
        <v>155.6348</v>
      </c>
    </row>
    <row r="95" spans="1:6">
      <c r="A95" s="5" t="s">
        <v>1277</v>
      </c>
      <c r="B95" s="5" t="s">
        <v>1001</v>
      </c>
      <c r="C95" s="16" t="s">
        <v>1190</v>
      </c>
      <c r="D95" s="16" t="s">
        <v>1191</v>
      </c>
      <c r="E95" s="11">
        <v>27.9</v>
      </c>
      <c r="F95" s="6">
        <v>548.22942</v>
      </c>
    </row>
    <row r="96" spans="1:6">
      <c r="A96" s="5" t="s">
        <v>1277</v>
      </c>
      <c r="B96" s="5" t="s">
        <v>1001</v>
      </c>
      <c r="C96" s="16" t="s">
        <v>488</v>
      </c>
      <c r="D96" s="16" t="s">
        <v>489</v>
      </c>
      <c r="E96" s="11">
        <v>8</v>
      </c>
      <c r="F96" s="6">
        <v>109.4</v>
      </c>
    </row>
    <row r="97" spans="1:6">
      <c r="A97" s="5" t="s">
        <v>1277</v>
      </c>
      <c r="B97" s="5" t="s">
        <v>1001</v>
      </c>
      <c r="C97" s="16" t="s">
        <v>854</v>
      </c>
      <c r="D97" s="16" t="s">
        <v>855</v>
      </c>
      <c r="E97" s="11">
        <v>2</v>
      </c>
      <c r="F97" s="6">
        <v>7.632</v>
      </c>
    </row>
    <row r="98" spans="1:6">
      <c r="A98" s="7" t="s">
        <v>1277</v>
      </c>
      <c r="B98" s="7" t="s">
        <v>1228</v>
      </c>
      <c r="C98" s="17" t="s">
        <v>191</v>
      </c>
      <c r="D98" s="17" t="s">
        <v>192</v>
      </c>
      <c r="E98" s="10">
        <v>3.9</v>
      </c>
      <c r="F98" s="9">
        <v>2209.55970616437</v>
      </c>
    </row>
    <row r="99" spans="1:6">
      <c r="A99" s="7" t="s">
        <v>1277</v>
      </c>
      <c r="B99" s="7" t="s">
        <v>1228</v>
      </c>
      <c r="C99" s="17" t="s">
        <v>199</v>
      </c>
      <c r="D99" s="17" t="s">
        <v>200</v>
      </c>
      <c r="E99" s="10">
        <v>8</v>
      </c>
      <c r="F99" s="9">
        <v>3436.14242840707</v>
      </c>
    </row>
    <row r="100" spans="1:6">
      <c r="A100" s="7" t="s">
        <v>1277</v>
      </c>
      <c r="B100" s="7" t="s">
        <v>1228</v>
      </c>
      <c r="C100" s="17" t="s">
        <v>205</v>
      </c>
      <c r="D100" s="17" t="s">
        <v>206</v>
      </c>
      <c r="E100" s="10">
        <v>0.7</v>
      </c>
      <c r="F100" s="9">
        <v>3898.30927925781</v>
      </c>
    </row>
    <row r="101" spans="1:6">
      <c r="A101" s="7" t="s">
        <v>1277</v>
      </c>
      <c r="B101" s="7" t="s">
        <v>1228</v>
      </c>
      <c r="C101" s="17" t="s">
        <v>209</v>
      </c>
      <c r="D101" s="17" t="s">
        <v>210</v>
      </c>
      <c r="E101" s="10">
        <v>10.7</v>
      </c>
      <c r="F101" s="9">
        <v>5679.90652984702</v>
      </c>
    </row>
    <row r="102" spans="1:6">
      <c r="A102" s="7" t="s">
        <v>1277</v>
      </c>
      <c r="B102" s="7" t="s">
        <v>1228</v>
      </c>
      <c r="C102" s="17" t="s">
        <v>224</v>
      </c>
      <c r="D102" s="17" t="s">
        <v>225</v>
      </c>
      <c r="E102" s="10">
        <v>0.188</v>
      </c>
      <c r="F102" s="9">
        <v>103.964749834326</v>
      </c>
    </row>
    <row r="103" spans="1:6">
      <c r="A103" s="7" t="s">
        <v>1277</v>
      </c>
      <c r="B103" s="7" t="s">
        <v>1228</v>
      </c>
      <c r="C103" s="17" t="s">
        <v>226</v>
      </c>
      <c r="D103" s="17" t="s">
        <v>227</v>
      </c>
      <c r="E103" s="10">
        <v>0.8705</v>
      </c>
      <c r="F103" s="9">
        <v>691.958699257365</v>
      </c>
    </row>
    <row r="104" spans="1:6">
      <c r="A104" s="7" t="s">
        <v>1277</v>
      </c>
      <c r="B104" s="7" t="s">
        <v>1228</v>
      </c>
      <c r="C104" s="17" t="s">
        <v>228</v>
      </c>
      <c r="D104" s="17" t="s">
        <v>229</v>
      </c>
      <c r="E104" s="10">
        <v>0.286</v>
      </c>
      <c r="F104" s="9">
        <v>290.98</v>
      </c>
    </row>
    <row r="105" spans="1:6">
      <c r="A105" s="7" t="s">
        <v>1277</v>
      </c>
      <c r="B105" s="7" t="s">
        <v>1228</v>
      </c>
      <c r="C105" s="17" t="s">
        <v>230</v>
      </c>
      <c r="D105" s="17" t="s">
        <v>231</v>
      </c>
      <c r="E105" s="10">
        <v>5.57</v>
      </c>
      <c r="F105" s="9">
        <f>E105*615.38+160</f>
        <v>3587.6666</v>
      </c>
    </row>
    <row r="106" spans="1:6">
      <c r="A106" s="7" t="s">
        <v>1277</v>
      </c>
      <c r="B106" s="7" t="s">
        <v>1228</v>
      </c>
      <c r="C106" s="17" t="s">
        <v>232</v>
      </c>
      <c r="D106" s="17" t="s">
        <v>233</v>
      </c>
      <c r="E106" s="10">
        <v>4.66</v>
      </c>
      <c r="F106" s="9">
        <f>E106*615.73+160</f>
        <v>3029.3018</v>
      </c>
    </row>
    <row r="107" spans="1:6">
      <c r="A107" s="7" t="s">
        <v>1277</v>
      </c>
      <c r="B107" s="7" t="s">
        <v>1228</v>
      </c>
      <c r="C107" s="17" t="s">
        <v>238</v>
      </c>
      <c r="D107" s="17" t="s">
        <v>239</v>
      </c>
      <c r="E107" s="10">
        <v>13.856</v>
      </c>
      <c r="F107" s="9">
        <f>E107*529.98+160+50.89</f>
        <v>7554.29288</v>
      </c>
    </row>
    <row r="108" spans="1:6">
      <c r="A108" s="7" t="s">
        <v>1277</v>
      </c>
      <c r="B108" s="7" t="s">
        <v>1228</v>
      </c>
      <c r="C108" s="17" t="s">
        <v>234</v>
      </c>
      <c r="D108" s="17" t="s">
        <v>235</v>
      </c>
      <c r="E108" s="10">
        <v>8.513</v>
      </c>
      <c r="F108" s="9">
        <f>E108*470.08+160</f>
        <v>4161.79104</v>
      </c>
    </row>
    <row r="109" spans="1:6">
      <c r="A109" s="7" t="s">
        <v>1277</v>
      </c>
      <c r="B109" s="7" t="s">
        <v>1228</v>
      </c>
      <c r="C109" s="17" t="s">
        <v>240</v>
      </c>
      <c r="D109" s="17" t="s">
        <v>241</v>
      </c>
      <c r="E109" s="10">
        <v>6.01</v>
      </c>
      <c r="F109" s="9">
        <f>E109*256.41</f>
        <v>1541.0241</v>
      </c>
    </row>
    <row r="110" spans="1:6">
      <c r="A110" s="7" t="s">
        <v>1277</v>
      </c>
      <c r="B110" s="7" t="s">
        <v>1228</v>
      </c>
      <c r="C110" s="17" t="s">
        <v>242</v>
      </c>
      <c r="D110" s="17" t="s">
        <v>243</v>
      </c>
      <c r="E110" s="10">
        <v>10.456</v>
      </c>
      <c r="F110" s="9">
        <f>E110*254.89-5.92</f>
        <v>2659.20984</v>
      </c>
    </row>
    <row r="111" spans="1:6">
      <c r="A111" s="7" t="s">
        <v>1277</v>
      </c>
      <c r="B111" s="7" t="s">
        <v>1228</v>
      </c>
      <c r="C111" s="17" t="s">
        <v>244</v>
      </c>
      <c r="D111" s="17" t="s">
        <v>245</v>
      </c>
      <c r="E111" s="10">
        <v>2.437</v>
      </c>
      <c r="F111" s="9">
        <f>E111*255.32</f>
        <v>622.21484</v>
      </c>
    </row>
  </sheetData>
  <autoFilter ref="A1:F111"/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F26"/>
  <sheetViews>
    <sheetView workbookViewId="0">
      <selection activeCell="F24" sqref="A2:F24"/>
    </sheetView>
  </sheetViews>
  <sheetFormatPr defaultColWidth="9" defaultRowHeight="13.5" outlineLevelCol="5"/>
  <cols>
    <col min="2" max="2" width="9" style="5"/>
    <col min="4" max="4" width="23.6333333333333" customWidth="1"/>
    <col min="5" max="5" width="9.09166666666667" style="6" customWidth="1"/>
    <col min="6" max="6" width="11.6333333333333" style="6" customWidth="1"/>
  </cols>
  <sheetData>
    <row r="1" spans="1:6">
      <c r="A1" t="s">
        <v>0</v>
      </c>
      <c r="B1" s="5" t="s">
        <v>1</v>
      </c>
      <c r="C1" t="s">
        <v>2</v>
      </c>
      <c r="D1" t="s">
        <v>3</v>
      </c>
      <c r="E1" s="6" t="s">
        <v>4</v>
      </c>
      <c r="F1" s="6" t="s">
        <v>5</v>
      </c>
    </row>
    <row r="2" spans="1:6">
      <c r="A2">
        <v>2015.05</v>
      </c>
      <c r="B2" s="5" t="s">
        <v>62</v>
      </c>
      <c r="C2" s="16" t="s">
        <v>63</v>
      </c>
      <c r="D2" s="16" t="s">
        <v>64</v>
      </c>
      <c r="E2" s="6">
        <v>1415</v>
      </c>
      <c r="F2" s="6">
        <v>441431.62</v>
      </c>
    </row>
    <row r="3" spans="1:4">
      <c r="A3">
        <v>2015.05</v>
      </c>
      <c r="B3" s="5" t="s">
        <v>62</v>
      </c>
      <c r="C3" s="16" t="s">
        <v>65</v>
      </c>
      <c r="D3" s="16" t="s">
        <v>66</v>
      </c>
    </row>
    <row r="4" spans="1:4">
      <c r="A4">
        <v>2015.05</v>
      </c>
      <c r="B4" s="5" t="s">
        <v>62</v>
      </c>
      <c r="C4" s="16" t="s">
        <v>67</v>
      </c>
      <c r="D4" s="16" t="s">
        <v>68</v>
      </c>
    </row>
    <row r="5" spans="1:4">
      <c r="A5">
        <v>2015.05</v>
      </c>
      <c r="B5" s="5" t="s">
        <v>62</v>
      </c>
      <c r="C5" s="16" t="s">
        <v>69</v>
      </c>
      <c r="D5" s="16" t="s">
        <v>70</v>
      </c>
    </row>
    <row r="6" spans="1:4">
      <c r="A6">
        <v>2015.05</v>
      </c>
      <c r="B6" s="5" t="s">
        <v>62</v>
      </c>
      <c r="C6" s="16" t="s">
        <v>21</v>
      </c>
      <c r="D6" s="16" t="s">
        <v>22</v>
      </c>
    </row>
    <row r="7" spans="1:4">
      <c r="A7">
        <v>2015.05</v>
      </c>
      <c r="B7" s="5" t="s">
        <v>62</v>
      </c>
      <c r="C7" s="16" t="s">
        <v>71</v>
      </c>
      <c r="D7" s="16" t="s">
        <v>72</v>
      </c>
    </row>
    <row r="8" spans="1:4">
      <c r="A8">
        <v>2015.05</v>
      </c>
      <c r="B8" s="5" t="s">
        <v>62</v>
      </c>
      <c r="C8" s="16" t="s">
        <v>23</v>
      </c>
      <c r="D8" s="16" t="s">
        <v>24</v>
      </c>
    </row>
    <row r="9" spans="1:4">
      <c r="A9">
        <v>2015.05</v>
      </c>
      <c r="B9" s="5" t="s">
        <v>62</v>
      </c>
      <c r="C9" s="16" t="s">
        <v>73</v>
      </c>
      <c r="D9" s="16" t="s">
        <v>74</v>
      </c>
    </row>
    <row r="10" spans="1:6">
      <c r="A10">
        <v>2015.05</v>
      </c>
      <c r="B10" s="5" t="s">
        <v>62</v>
      </c>
      <c r="C10" s="16" t="s">
        <v>33</v>
      </c>
      <c r="D10" s="16" t="s">
        <v>34</v>
      </c>
      <c r="E10" s="6">
        <v>56</v>
      </c>
      <c r="F10" s="6">
        <v>739.45</v>
      </c>
    </row>
    <row r="11" spans="1:6">
      <c r="A11">
        <v>2015.05</v>
      </c>
      <c r="B11" s="5" t="s">
        <v>62</v>
      </c>
      <c r="C11" s="16" t="s">
        <v>75</v>
      </c>
      <c r="D11" s="16" t="s">
        <v>76</v>
      </c>
      <c r="E11" s="6">
        <v>121.9</v>
      </c>
      <c r="F11" s="6">
        <v>2115.69</v>
      </c>
    </row>
    <row r="12" spans="1:4">
      <c r="A12">
        <v>2015.05</v>
      </c>
      <c r="B12" s="5" t="s">
        <v>62</v>
      </c>
      <c r="C12" s="16" t="s">
        <v>77</v>
      </c>
      <c r="D12" s="16" t="s">
        <v>64</v>
      </c>
    </row>
    <row r="13" spans="1:4">
      <c r="A13">
        <v>2015.05</v>
      </c>
      <c r="B13" s="5" t="s">
        <v>62</v>
      </c>
      <c r="C13" s="16" t="s">
        <v>78</v>
      </c>
      <c r="D13" s="16" t="s">
        <v>79</v>
      </c>
    </row>
    <row r="14" spans="1:4">
      <c r="A14">
        <v>2015.05</v>
      </c>
      <c r="B14" s="5" t="s">
        <v>62</v>
      </c>
      <c r="C14" s="16" t="s">
        <v>80</v>
      </c>
      <c r="D14" s="16" t="s">
        <v>81</v>
      </c>
    </row>
    <row r="15" spans="1:4">
      <c r="A15">
        <v>2015.05</v>
      </c>
      <c r="B15" s="5" t="s">
        <v>62</v>
      </c>
      <c r="C15" s="16" t="s">
        <v>82</v>
      </c>
      <c r="D15" s="16" t="s">
        <v>83</v>
      </c>
    </row>
    <row r="16" spans="1:4">
      <c r="A16">
        <v>2015.05</v>
      </c>
      <c r="B16" s="5" t="s">
        <v>62</v>
      </c>
      <c r="C16" s="16" t="s">
        <v>45</v>
      </c>
      <c r="D16" s="16" t="s">
        <v>46</v>
      </c>
    </row>
    <row r="17" spans="1:6">
      <c r="A17">
        <v>2015.05</v>
      </c>
      <c r="B17" s="5" t="s">
        <v>62</v>
      </c>
      <c r="C17" s="16" t="s">
        <v>49</v>
      </c>
      <c r="D17" s="16" t="s">
        <v>50</v>
      </c>
      <c r="E17" s="6">
        <v>400</v>
      </c>
      <c r="F17" s="6">
        <v>615.4</v>
      </c>
    </row>
    <row r="18" spans="1:6">
      <c r="A18">
        <v>2015.05</v>
      </c>
      <c r="B18" s="5" t="s">
        <v>62</v>
      </c>
      <c r="C18" s="16" t="s">
        <v>84</v>
      </c>
      <c r="D18" s="16" t="s">
        <v>85</v>
      </c>
      <c r="E18" s="6">
        <v>1008</v>
      </c>
      <c r="F18" s="6">
        <v>48984.41</v>
      </c>
    </row>
    <row r="19" spans="1:6">
      <c r="A19">
        <v>2015.05</v>
      </c>
      <c r="B19" s="5" t="s">
        <v>62</v>
      </c>
      <c r="C19" s="16" t="s">
        <v>51</v>
      </c>
      <c r="D19" s="16" t="s">
        <v>52</v>
      </c>
      <c r="E19" s="6">
        <v>165</v>
      </c>
      <c r="F19" s="6">
        <v>394.86</v>
      </c>
    </row>
    <row r="20" spans="1:6">
      <c r="A20">
        <v>2015.05</v>
      </c>
      <c r="B20" s="5" t="s">
        <v>62</v>
      </c>
      <c r="C20" s="16" t="s">
        <v>53</v>
      </c>
      <c r="D20" s="16" t="s">
        <v>54</v>
      </c>
      <c r="E20" s="6">
        <v>290</v>
      </c>
      <c r="F20" s="6">
        <v>768.38</v>
      </c>
    </row>
    <row r="21" spans="1:6">
      <c r="A21">
        <v>2015.05</v>
      </c>
      <c r="B21" s="5" t="s">
        <v>62</v>
      </c>
      <c r="C21" s="16" t="s">
        <v>55</v>
      </c>
      <c r="D21" s="16" t="s">
        <v>56</v>
      </c>
      <c r="E21" s="6">
        <v>460</v>
      </c>
      <c r="F21" s="6">
        <v>1376.07</v>
      </c>
    </row>
    <row r="22" spans="1:6">
      <c r="A22">
        <v>2015.05</v>
      </c>
      <c r="B22" s="5" t="s">
        <v>62</v>
      </c>
      <c r="C22" s="16" t="s">
        <v>57</v>
      </c>
      <c r="D22" s="16" t="s">
        <v>58</v>
      </c>
      <c r="E22" s="6">
        <v>1200</v>
      </c>
      <c r="F22" s="6">
        <v>2461.55</v>
      </c>
    </row>
    <row r="23" spans="1:6">
      <c r="A23">
        <v>2015.05</v>
      </c>
      <c r="B23" s="5" t="s">
        <v>62</v>
      </c>
      <c r="C23" s="16" t="s">
        <v>59</v>
      </c>
      <c r="D23" s="16" t="s">
        <v>60</v>
      </c>
      <c r="E23" s="6">
        <v>900</v>
      </c>
      <c r="F23" s="6">
        <v>1369.26</v>
      </c>
    </row>
    <row r="24" spans="6:6">
      <c r="F24" s="6">
        <f>SUM(F2:F23)</f>
        <v>500256.69</v>
      </c>
    </row>
    <row r="26" spans="1:1">
      <c r="A26" s="1" t="s">
        <v>61</v>
      </c>
    </row>
  </sheetData>
  <printOptions horizontalCentered="1" gridLines="1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F34"/>
  <sheetViews>
    <sheetView workbookViewId="0">
      <selection activeCell="F31" sqref="A2:F31"/>
    </sheetView>
  </sheetViews>
  <sheetFormatPr defaultColWidth="9" defaultRowHeight="13.5" outlineLevelCol="5"/>
  <cols>
    <col min="1" max="2" width="9" style="5"/>
    <col min="4" max="4" width="25.0916666666667" customWidth="1"/>
    <col min="5" max="5" width="9.45" style="6" customWidth="1"/>
    <col min="6" max="6" width="10.45" style="6" customWidth="1"/>
  </cols>
  <sheetData>
    <row r="1" spans="1:6">
      <c r="A1" s="5" t="s">
        <v>0</v>
      </c>
      <c r="B1" s="5" t="s">
        <v>1</v>
      </c>
      <c r="C1" t="s">
        <v>2</v>
      </c>
      <c r="D1" t="s">
        <v>3</v>
      </c>
      <c r="E1" s="6" t="s">
        <v>4</v>
      </c>
      <c r="F1" s="6" t="s">
        <v>5</v>
      </c>
    </row>
    <row r="2" spans="1:4">
      <c r="A2" s="5">
        <v>2015.05</v>
      </c>
      <c r="B2" s="5" t="s">
        <v>86</v>
      </c>
      <c r="C2" s="16" t="s">
        <v>7</v>
      </c>
      <c r="D2" s="16" t="s">
        <v>8</v>
      </c>
    </row>
    <row r="3" spans="1:4">
      <c r="A3" s="5">
        <v>2015.05</v>
      </c>
      <c r="B3" s="5" t="s">
        <v>86</v>
      </c>
      <c r="C3" s="16" t="s">
        <v>87</v>
      </c>
      <c r="D3" s="16" t="s">
        <v>88</v>
      </c>
    </row>
    <row r="4" spans="1:4">
      <c r="A4" s="5">
        <v>2015.05</v>
      </c>
      <c r="B4" s="5" t="s">
        <v>86</v>
      </c>
      <c r="C4" s="16" t="s">
        <v>89</v>
      </c>
      <c r="D4" s="16" t="s">
        <v>90</v>
      </c>
    </row>
    <row r="5" spans="1:4">
      <c r="A5" s="5">
        <v>2015.05</v>
      </c>
      <c r="B5" s="5" t="s">
        <v>86</v>
      </c>
      <c r="C5" s="16" t="s">
        <v>13</v>
      </c>
      <c r="D5" s="16" t="s">
        <v>14</v>
      </c>
    </row>
    <row r="6" spans="1:4">
      <c r="A6" s="5">
        <v>2015.05</v>
      </c>
      <c r="B6" s="5" t="s">
        <v>86</v>
      </c>
      <c r="C6" s="16" t="s">
        <v>91</v>
      </c>
      <c r="D6" s="16" t="s">
        <v>92</v>
      </c>
    </row>
    <row r="7" spans="1:4">
      <c r="A7" s="5">
        <v>2015.05</v>
      </c>
      <c r="B7" s="5" t="s">
        <v>86</v>
      </c>
      <c r="C7" s="16" t="s">
        <v>93</v>
      </c>
      <c r="D7" s="16" t="s">
        <v>94</v>
      </c>
    </row>
    <row r="8" spans="1:4">
      <c r="A8" s="5">
        <v>2015.05</v>
      </c>
      <c r="B8" s="5" t="s">
        <v>86</v>
      </c>
      <c r="C8" s="16" t="s">
        <v>95</v>
      </c>
      <c r="D8" s="16" t="s">
        <v>96</v>
      </c>
    </row>
    <row r="9" spans="1:4">
      <c r="A9" s="5">
        <v>2015.05</v>
      </c>
      <c r="B9" s="5" t="s">
        <v>86</v>
      </c>
      <c r="C9" s="16" t="s">
        <v>97</v>
      </c>
      <c r="D9" s="16" t="s">
        <v>98</v>
      </c>
    </row>
    <row r="10" spans="1:4">
      <c r="A10" s="5">
        <v>2015.05</v>
      </c>
      <c r="B10" s="5" t="s">
        <v>86</v>
      </c>
      <c r="C10" s="16" t="s">
        <v>23</v>
      </c>
      <c r="D10" s="16" t="s">
        <v>24</v>
      </c>
    </row>
    <row r="11" spans="1:6">
      <c r="A11" s="5">
        <v>2015.05</v>
      </c>
      <c r="B11" s="5" t="s">
        <v>86</v>
      </c>
      <c r="C11" s="16" t="s">
        <v>99</v>
      </c>
      <c r="D11" s="16" t="s">
        <v>100</v>
      </c>
      <c r="E11" s="6">
        <v>1000</v>
      </c>
      <c r="F11" s="6">
        <v>7569.38935214881</v>
      </c>
    </row>
    <row r="12" spans="1:4">
      <c r="A12" s="5">
        <v>2015.05</v>
      </c>
      <c r="B12" s="5" t="s">
        <v>86</v>
      </c>
      <c r="C12" s="16" t="s">
        <v>101</v>
      </c>
      <c r="D12" s="16" t="s">
        <v>102</v>
      </c>
    </row>
    <row r="13" spans="1:4">
      <c r="A13" s="5">
        <v>2015.05</v>
      </c>
      <c r="B13" s="5" t="s">
        <v>86</v>
      </c>
      <c r="C13" s="16" t="s">
        <v>103</v>
      </c>
      <c r="D13" s="16" t="s">
        <v>104</v>
      </c>
    </row>
    <row r="14" spans="1:4">
      <c r="A14" s="5">
        <v>2015.05</v>
      </c>
      <c r="B14" s="5" t="s">
        <v>86</v>
      </c>
      <c r="C14" s="16" t="s">
        <v>105</v>
      </c>
      <c r="D14" s="16" t="s">
        <v>106</v>
      </c>
    </row>
    <row r="15" spans="1:4">
      <c r="A15" s="5">
        <v>2015.05</v>
      </c>
      <c r="B15" s="5" t="s">
        <v>86</v>
      </c>
      <c r="C15" s="16" t="s">
        <v>107</v>
      </c>
      <c r="D15" s="16" t="s">
        <v>108</v>
      </c>
    </row>
    <row r="16" spans="1:4">
      <c r="A16" s="5">
        <v>2015.05</v>
      </c>
      <c r="B16" s="5" t="s">
        <v>86</v>
      </c>
      <c r="C16" s="16" t="s">
        <v>109</v>
      </c>
      <c r="D16" s="16" t="s">
        <v>110</v>
      </c>
    </row>
    <row r="17" spans="1:4">
      <c r="A17" s="5">
        <v>2015.05</v>
      </c>
      <c r="B17" s="5" t="s">
        <v>86</v>
      </c>
      <c r="C17" s="16" t="s">
        <v>111</v>
      </c>
      <c r="D17" s="16" t="s">
        <v>112</v>
      </c>
    </row>
    <row r="18" spans="1:4">
      <c r="A18" s="5">
        <v>2015.05</v>
      </c>
      <c r="B18" s="5" t="s">
        <v>86</v>
      </c>
      <c r="C18" s="16" t="s">
        <v>73</v>
      </c>
      <c r="D18" s="16" t="s">
        <v>74</v>
      </c>
    </row>
    <row r="19" spans="1:4">
      <c r="A19" s="5">
        <v>2015.05</v>
      </c>
      <c r="B19" s="5" t="s">
        <v>86</v>
      </c>
      <c r="C19" s="16" t="s">
        <v>113</v>
      </c>
      <c r="D19" s="16" t="s">
        <v>114</v>
      </c>
    </row>
    <row r="20" spans="1:4">
      <c r="A20" s="5">
        <v>2015.05</v>
      </c>
      <c r="B20" s="5" t="s">
        <v>86</v>
      </c>
      <c r="C20" s="16" t="s">
        <v>115</v>
      </c>
      <c r="D20" s="16" t="s">
        <v>116</v>
      </c>
    </row>
    <row r="21" spans="1:6">
      <c r="A21" s="5">
        <v>2015.05</v>
      </c>
      <c r="B21" s="5" t="s">
        <v>86</v>
      </c>
      <c r="C21" s="16" t="s">
        <v>117</v>
      </c>
      <c r="D21" s="16" t="s">
        <v>118</v>
      </c>
      <c r="E21" s="6">
        <v>2500</v>
      </c>
      <c r="F21" s="6">
        <v>2457.27</v>
      </c>
    </row>
    <row r="22" spans="1:4">
      <c r="A22" s="5">
        <v>2015.05</v>
      </c>
      <c r="B22" s="5" t="s">
        <v>86</v>
      </c>
      <c r="C22" s="16" t="s">
        <v>119</v>
      </c>
      <c r="D22" s="16" t="s">
        <v>120</v>
      </c>
    </row>
    <row r="23" spans="1:4">
      <c r="A23" s="5">
        <v>2015.05</v>
      </c>
      <c r="B23" s="5" t="s">
        <v>86</v>
      </c>
      <c r="C23" s="16" t="s">
        <v>121</v>
      </c>
      <c r="D23" s="16" t="s">
        <v>122</v>
      </c>
    </row>
    <row r="24" spans="1:4">
      <c r="A24" s="5">
        <v>2015.05</v>
      </c>
      <c r="B24" s="5" t="s">
        <v>86</v>
      </c>
      <c r="C24" s="16" t="s">
        <v>33</v>
      </c>
      <c r="D24" s="16" t="s">
        <v>34</v>
      </c>
    </row>
    <row r="25" spans="1:4">
      <c r="A25" s="5">
        <v>2015.05</v>
      </c>
      <c r="B25" s="5" t="s">
        <v>86</v>
      </c>
      <c r="C25" s="16" t="s">
        <v>123</v>
      </c>
      <c r="D25" s="16" t="s">
        <v>124</v>
      </c>
    </row>
    <row r="26" spans="1:4">
      <c r="A26" s="5">
        <v>2015.05</v>
      </c>
      <c r="B26" s="5" t="s">
        <v>86</v>
      </c>
      <c r="C26" s="16" t="s">
        <v>125</v>
      </c>
      <c r="D26" s="16" t="s">
        <v>126</v>
      </c>
    </row>
    <row r="27" spans="1:4">
      <c r="A27" s="5">
        <v>2015.05</v>
      </c>
      <c r="B27" s="5" t="s">
        <v>86</v>
      </c>
      <c r="C27" s="16" t="s">
        <v>78</v>
      </c>
      <c r="D27" s="16" t="s">
        <v>79</v>
      </c>
    </row>
    <row r="28" spans="1:4">
      <c r="A28" s="5">
        <v>2015.05</v>
      </c>
      <c r="B28" s="5" t="s">
        <v>86</v>
      </c>
      <c r="C28" s="16" t="s">
        <v>127</v>
      </c>
      <c r="D28" s="16" t="s">
        <v>128</v>
      </c>
    </row>
    <row r="29" spans="1:4">
      <c r="A29" s="5">
        <v>2015.05</v>
      </c>
      <c r="B29" s="5" t="s">
        <v>86</v>
      </c>
      <c r="C29" s="16" t="s">
        <v>129</v>
      </c>
      <c r="D29" s="16" t="s">
        <v>130</v>
      </c>
    </row>
    <row r="30" spans="1:4">
      <c r="A30" s="5">
        <v>2015.05</v>
      </c>
      <c r="B30" s="5" t="s">
        <v>86</v>
      </c>
      <c r="C30" s="16" t="s">
        <v>131</v>
      </c>
      <c r="D30" s="16" t="s">
        <v>132</v>
      </c>
    </row>
    <row r="31" spans="1:4">
      <c r="A31" s="5">
        <v>2015.05</v>
      </c>
      <c r="B31" s="5" t="s">
        <v>86</v>
      </c>
      <c r="C31" s="16" t="s">
        <v>59</v>
      </c>
      <c r="D31" s="16" t="s">
        <v>60</v>
      </c>
    </row>
    <row r="32" spans="6:6">
      <c r="F32" s="6">
        <f>SUM(F2:F31)</f>
        <v>10026.6593521488</v>
      </c>
    </row>
    <row r="34" spans="1:1">
      <c r="A34" s="1" t="s">
        <v>61</v>
      </c>
    </row>
  </sheetData>
  <printOptions horizontalCentered="1" gridLines="1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F51"/>
  <sheetViews>
    <sheetView workbookViewId="0">
      <selection activeCell="F48" sqref="A2:F48"/>
    </sheetView>
  </sheetViews>
  <sheetFormatPr defaultColWidth="9" defaultRowHeight="13.5" outlineLevelCol="5"/>
  <cols>
    <col min="1" max="2" width="9" style="5"/>
    <col min="4" max="4" width="53.6333333333333" customWidth="1"/>
    <col min="5" max="5" width="9" style="6"/>
    <col min="6" max="6" width="9.45" style="6" customWidth="1"/>
  </cols>
  <sheetData>
    <row r="1" spans="1:6">
      <c r="A1" s="5" t="s">
        <v>0</v>
      </c>
      <c r="B1" s="5" t="s">
        <v>1</v>
      </c>
      <c r="C1" t="s">
        <v>2</v>
      </c>
      <c r="D1" t="s">
        <v>3</v>
      </c>
      <c r="E1" s="6" t="s">
        <v>4</v>
      </c>
      <c r="F1" s="6" t="s">
        <v>5</v>
      </c>
    </row>
    <row r="2" spans="1:4">
      <c r="A2" s="5">
        <v>2015.05</v>
      </c>
      <c r="B2" s="5" t="s">
        <v>133</v>
      </c>
      <c r="C2" s="16" t="s">
        <v>134</v>
      </c>
      <c r="D2" s="16" t="s">
        <v>135</v>
      </c>
    </row>
    <row r="3" spans="1:4">
      <c r="A3" s="5">
        <v>2015.05</v>
      </c>
      <c r="B3" s="5" t="s">
        <v>133</v>
      </c>
      <c r="C3" s="16" t="s">
        <v>136</v>
      </c>
      <c r="D3" s="16" t="s">
        <v>137</v>
      </c>
    </row>
    <row r="4" spans="1:4">
      <c r="A4" s="5">
        <v>2015.05</v>
      </c>
      <c r="B4" s="5" t="s">
        <v>133</v>
      </c>
      <c r="C4" s="16" t="s">
        <v>138</v>
      </c>
      <c r="D4" s="16" t="s">
        <v>139</v>
      </c>
    </row>
    <row r="5" spans="1:4">
      <c r="A5" s="5">
        <v>2015.05</v>
      </c>
      <c r="B5" s="5" t="s">
        <v>133</v>
      </c>
      <c r="C5" s="16" t="s">
        <v>93</v>
      </c>
      <c r="D5" s="16" t="s">
        <v>94</v>
      </c>
    </row>
    <row r="6" spans="1:6">
      <c r="A6" s="5">
        <v>2015.05</v>
      </c>
      <c r="B6" s="5" t="s">
        <v>133</v>
      </c>
      <c r="C6" s="16" t="s">
        <v>21</v>
      </c>
      <c r="D6" s="16" t="s">
        <v>22</v>
      </c>
      <c r="E6" s="6">
        <v>190</v>
      </c>
      <c r="F6" s="6">
        <v>1141.04</v>
      </c>
    </row>
    <row r="7" spans="1:4">
      <c r="A7" s="5">
        <v>2015.05</v>
      </c>
      <c r="B7" s="5" t="s">
        <v>133</v>
      </c>
      <c r="C7" s="16" t="s">
        <v>23</v>
      </c>
      <c r="D7" s="16" t="s">
        <v>24</v>
      </c>
    </row>
    <row r="8" spans="1:4">
      <c r="A8" s="5">
        <v>2015.05</v>
      </c>
      <c r="B8" s="5" t="s">
        <v>133</v>
      </c>
      <c r="C8" s="16" t="s">
        <v>99</v>
      </c>
      <c r="D8" s="16" t="s">
        <v>100</v>
      </c>
    </row>
    <row r="9" spans="1:4">
      <c r="A9" s="5">
        <v>2015.05</v>
      </c>
      <c r="B9" s="5" t="s">
        <v>133</v>
      </c>
      <c r="C9" s="16" t="s">
        <v>101</v>
      </c>
      <c r="D9" s="16" t="s">
        <v>102</v>
      </c>
    </row>
    <row r="10" spans="1:4">
      <c r="A10" s="5">
        <v>2015.05</v>
      </c>
      <c r="B10" s="5" t="s">
        <v>133</v>
      </c>
      <c r="C10" s="16" t="s">
        <v>103</v>
      </c>
      <c r="D10" s="16" t="s">
        <v>104</v>
      </c>
    </row>
    <row r="11" spans="1:4">
      <c r="A11" s="5">
        <v>2015.05</v>
      </c>
      <c r="B11" s="5" t="s">
        <v>133</v>
      </c>
      <c r="C11" s="16" t="s">
        <v>140</v>
      </c>
      <c r="D11" s="16" t="s">
        <v>141</v>
      </c>
    </row>
    <row r="12" spans="1:4">
      <c r="A12" s="5">
        <v>2015.05</v>
      </c>
      <c r="B12" s="5" t="s">
        <v>133</v>
      </c>
      <c r="C12" s="16" t="s">
        <v>142</v>
      </c>
      <c r="D12" s="16" t="s">
        <v>143</v>
      </c>
    </row>
    <row r="13" spans="1:4">
      <c r="A13" s="5">
        <v>2015.05</v>
      </c>
      <c r="B13" s="5" t="s">
        <v>133</v>
      </c>
      <c r="C13" s="16" t="s">
        <v>144</v>
      </c>
      <c r="D13" s="16" t="s">
        <v>145</v>
      </c>
    </row>
    <row r="14" spans="1:6">
      <c r="A14" s="5">
        <v>2015.05</v>
      </c>
      <c r="B14" s="5" t="s">
        <v>133</v>
      </c>
      <c r="C14" s="16" t="s">
        <v>146</v>
      </c>
      <c r="D14" s="16" t="s">
        <v>147</v>
      </c>
      <c r="E14" s="6">
        <v>6</v>
      </c>
      <c r="F14" s="6">
        <v>2051.28</v>
      </c>
    </row>
    <row r="15" spans="1:6">
      <c r="A15" s="5">
        <v>2015.05</v>
      </c>
      <c r="B15" s="5" t="s">
        <v>133</v>
      </c>
      <c r="C15" s="16" t="s">
        <v>148</v>
      </c>
      <c r="D15" s="16" t="s">
        <v>149</v>
      </c>
      <c r="E15" s="6">
        <v>12.48</v>
      </c>
      <c r="F15" s="6">
        <v>192</v>
      </c>
    </row>
    <row r="16" spans="1:4">
      <c r="A16" s="5">
        <v>2015.05</v>
      </c>
      <c r="B16" s="5" t="s">
        <v>133</v>
      </c>
      <c r="C16" s="16" t="s">
        <v>150</v>
      </c>
      <c r="D16" s="16" t="s">
        <v>151</v>
      </c>
    </row>
    <row r="17" spans="1:4">
      <c r="A17" s="5">
        <v>2015.05</v>
      </c>
      <c r="B17" s="5" t="s">
        <v>133</v>
      </c>
      <c r="C17" s="16" t="s">
        <v>152</v>
      </c>
      <c r="D17" s="16" t="s">
        <v>153</v>
      </c>
    </row>
    <row r="18" spans="1:4">
      <c r="A18" s="5">
        <v>2015.05</v>
      </c>
      <c r="B18" s="5" t="s">
        <v>133</v>
      </c>
      <c r="C18" s="16" t="s">
        <v>154</v>
      </c>
      <c r="D18" s="16" t="s">
        <v>155</v>
      </c>
    </row>
    <row r="19" spans="1:6">
      <c r="A19" s="5">
        <v>2015.05</v>
      </c>
      <c r="B19" s="5" t="s">
        <v>133</v>
      </c>
      <c r="C19" s="16" t="s">
        <v>156</v>
      </c>
      <c r="D19" s="16" t="s">
        <v>157</v>
      </c>
      <c r="E19" s="6">
        <v>6</v>
      </c>
      <c r="F19" s="6">
        <v>52.31</v>
      </c>
    </row>
    <row r="20" spans="1:4">
      <c r="A20" s="5">
        <v>2015.05</v>
      </c>
      <c r="B20" s="5" t="s">
        <v>133</v>
      </c>
      <c r="C20" s="16" t="s">
        <v>158</v>
      </c>
      <c r="D20" s="16" t="s">
        <v>159</v>
      </c>
    </row>
    <row r="21" spans="1:4">
      <c r="A21" s="5">
        <v>2015.05</v>
      </c>
      <c r="B21" s="5" t="s">
        <v>133</v>
      </c>
      <c r="C21" s="16" t="s">
        <v>160</v>
      </c>
      <c r="D21" s="16" t="s">
        <v>161</v>
      </c>
    </row>
    <row r="22" spans="1:4">
      <c r="A22" s="5">
        <v>2015.05</v>
      </c>
      <c r="B22" s="5" t="s">
        <v>133</v>
      </c>
      <c r="C22" s="16" t="s">
        <v>162</v>
      </c>
      <c r="D22" s="16" t="s">
        <v>163</v>
      </c>
    </row>
    <row r="23" spans="1:6">
      <c r="A23" s="5">
        <v>2015.05</v>
      </c>
      <c r="B23" s="5" t="s">
        <v>133</v>
      </c>
      <c r="C23" s="16" t="s">
        <v>164</v>
      </c>
      <c r="D23" s="16" t="s">
        <v>165</v>
      </c>
      <c r="E23" s="6">
        <v>17</v>
      </c>
      <c r="F23" s="6">
        <v>104.61</v>
      </c>
    </row>
    <row r="24" spans="1:6">
      <c r="A24" s="5">
        <v>2015.05</v>
      </c>
      <c r="B24" s="5" t="s">
        <v>133</v>
      </c>
      <c r="C24" s="16" t="s">
        <v>166</v>
      </c>
      <c r="D24" s="16" t="s">
        <v>167</v>
      </c>
      <c r="E24" s="6">
        <v>0.0804</v>
      </c>
      <c r="F24" s="6">
        <v>0.76</v>
      </c>
    </row>
    <row r="25" spans="1:4">
      <c r="A25" s="5">
        <v>2015.05</v>
      </c>
      <c r="B25" s="5" t="s">
        <v>133</v>
      </c>
      <c r="C25" s="16" t="s">
        <v>168</v>
      </c>
      <c r="D25" s="16" t="s">
        <v>169</v>
      </c>
    </row>
    <row r="26" spans="1:4">
      <c r="A26" s="5">
        <v>2015.05</v>
      </c>
      <c r="B26" s="5" t="s">
        <v>133</v>
      </c>
      <c r="C26" s="16" t="s">
        <v>170</v>
      </c>
      <c r="D26" s="16" t="s">
        <v>171</v>
      </c>
    </row>
    <row r="27" spans="1:4">
      <c r="A27" s="5">
        <v>2015.05</v>
      </c>
      <c r="B27" s="5" t="s">
        <v>133</v>
      </c>
      <c r="C27" s="16" t="s">
        <v>172</v>
      </c>
      <c r="D27" s="16" t="s">
        <v>173</v>
      </c>
    </row>
    <row r="28" spans="1:4">
      <c r="A28" s="5">
        <v>2015.05</v>
      </c>
      <c r="B28" s="5" t="s">
        <v>133</v>
      </c>
      <c r="C28" s="16" t="s">
        <v>174</v>
      </c>
      <c r="D28" s="16" t="s">
        <v>175</v>
      </c>
    </row>
    <row r="29" spans="1:4">
      <c r="A29" s="5">
        <v>2015.05</v>
      </c>
      <c r="B29" s="5" t="s">
        <v>133</v>
      </c>
      <c r="C29" s="16" t="s">
        <v>111</v>
      </c>
      <c r="D29" s="16" t="s">
        <v>112</v>
      </c>
    </row>
    <row r="30" spans="1:4">
      <c r="A30" s="5">
        <v>2015.05</v>
      </c>
      <c r="B30" s="5" t="s">
        <v>133</v>
      </c>
      <c r="C30" s="16" t="s">
        <v>73</v>
      </c>
      <c r="D30" s="16" t="s">
        <v>74</v>
      </c>
    </row>
    <row r="31" spans="1:4">
      <c r="A31" s="5">
        <v>2015.05</v>
      </c>
      <c r="B31" s="5" t="s">
        <v>133</v>
      </c>
      <c r="C31" s="16" t="s">
        <v>31</v>
      </c>
      <c r="D31" s="16" t="s">
        <v>32</v>
      </c>
    </row>
    <row r="32" spans="1:4">
      <c r="A32" s="5">
        <v>2015.05</v>
      </c>
      <c r="B32" s="5" t="s">
        <v>133</v>
      </c>
      <c r="C32" s="16" t="s">
        <v>115</v>
      </c>
      <c r="D32" s="16" t="s">
        <v>116</v>
      </c>
    </row>
    <row r="33" spans="1:4">
      <c r="A33" s="5">
        <v>2015.05</v>
      </c>
      <c r="B33" s="5" t="s">
        <v>133</v>
      </c>
      <c r="C33" s="16" t="s">
        <v>117</v>
      </c>
      <c r="D33" s="16" t="s">
        <v>118</v>
      </c>
    </row>
    <row r="34" spans="1:4">
      <c r="A34" s="5">
        <v>2015.05</v>
      </c>
      <c r="B34" s="5" t="s">
        <v>133</v>
      </c>
      <c r="C34" s="16" t="s">
        <v>176</v>
      </c>
      <c r="D34" s="16" t="s">
        <v>177</v>
      </c>
    </row>
    <row r="35" spans="1:4">
      <c r="A35" s="5">
        <v>2015.05</v>
      </c>
      <c r="B35" s="5" t="s">
        <v>133</v>
      </c>
      <c r="C35" s="16" t="s">
        <v>178</v>
      </c>
      <c r="D35" s="16" t="s">
        <v>179</v>
      </c>
    </row>
    <row r="36" spans="1:4">
      <c r="A36" s="5">
        <v>2015.05</v>
      </c>
      <c r="B36" s="5" t="s">
        <v>133</v>
      </c>
      <c r="C36" s="16" t="s">
        <v>180</v>
      </c>
      <c r="D36" s="16" t="s">
        <v>181</v>
      </c>
    </row>
    <row r="37" spans="1:4">
      <c r="A37" s="5">
        <v>2015.05</v>
      </c>
      <c r="B37" s="5" t="s">
        <v>133</v>
      </c>
      <c r="C37" s="16" t="s">
        <v>182</v>
      </c>
      <c r="D37" s="16" t="s">
        <v>183</v>
      </c>
    </row>
    <row r="38" spans="1:4">
      <c r="A38" s="5">
        <v>2015.05</v>
      </c>
      <c r="B38" s="5" t="s">
        <v>133</v>
      </c>
      <c r="C38" s="16" t="s">
        <v>33</v>
      </c>
      <c r="D38" s="16" t="s">
        <v>34</v>
      </c>
    </row>
    <row r="39" spans="1:4">
      <c r="A39" s="5">
        <v>2015.05</v>
      </c>
      <c r="B39" s="5" t="s">
        <v>133</v>
      </c>
      <c r="C39" s="16" t="s">
        <v>184</v>
      </c>
      <c r="D39" s="16" t="s">
        <v>185</v>
      </c>
    </row>
    <row r="40" spans="1:4">
      <c r="A40" s="5">
        <v>2015.05</v>
      </c>
      <c r="B40" s="5" t="s">
        <v>133</v>
      </c>
      <c r="C40" s="16" t="s">
        <v>45</v>
      </c>
      <c r="D40" s="16" t="s">
        <v>46</v>
      </c>
    </row>
    <row r="41" spans="1:4">
      <c r="A41" s="5">
        <v>2015.05</v>
      </c>
      <c r="B41" s="5" t="s">
        <v>133</v>
      </c>
      <c r="C41" s="16" t="s">
        <v>186</v>
      </c>
      <c r="D41" s="16" t="s">
        <v>187</v>
      </c>
    </row>
    <row r="42" spans="1:4">
      <c r="A42" s="5">
        <v>2015.05</v>
      </c>
      <c r="B42" s="5" t="s">
        <v>133</v>
      </c>
      <c r="C42" s="16" t="s">
        <v>47</v>
      </c>
      <c r="D42" s="16" t="s">
        <v>48</v>
      </c>
    </row>
    <row r="43" spans="1:4">
      <c r="A43" s="5">
        <v>2015.05</v>
      </c>
      <c r="B43" s="5" t="s">
        <v>133</v>
      </c>
      <c r="C43" s="16" t="s">
        <v>131</v>
      </c>
      <c r="D43" s="16" t="s">
        <v>132</v>
      </c>
    </row>
    <row r="44" spans="1:6">
      <c r="A44" s="5">
        <v>2015.05</v>
      </c>
      <c r="B44" s="5" t="s">
        <v>133</v>
      </c>
      <c r="C44" s="16" t="s">
        <v>188</v>
      </c>
      <c r="D44" s="16" t="s">
        <v>189</v>
      </c>
      <c r="E44" s="6">
        <v>150</v>
      </c>
      <c r="F44" s="6">
        <v>282.06</v>
      </c>
    </row>
    <row r="45" spans="1:4">
      <c r="A45" s="5">
        <v>2015.05</v>
      </c>
      <c r="B45" s="5" t="s">
        <v>133</v>
      </c>
      <c r="C45" s="16" t="s">
        <v>51</v>
      </c>
      <c r="D45" s="16" t="s">
        <v>52</v>
      </c>
    </row>
    <row r="46" spans="1:4">
      <c r="A46" s="5">
        <v>2015.05</v>
      </c>
      <c r="B46" s="5" t="s">
        <v>133</v>
      </c>
      <c r="C46" s="16" t="s">
        <v>53</v>
      </c>
      <c r="D46" s="16" t="s">
        <v>54</v>
      </c>
    </row>
    <row r="47" spans="1:4">
      <c r="A47" s="5">
        <v>2015.05</v>
      </c>
      <c r="B47" s="5" t="s">
        <v>133</v>
      </c>
      <c r="C47" s="16" t="s">
        <v>55</v>
      </c>
      <c r="D47" s="16" t="s">
        <v>56</v>
      </c>
    </row>
    <row r="48" spans="1:4">
      <c r="A48" s="5">
        <v>2015.05</v>
      </c>
      <c r="B48" s="5" t="s">
        <v>133</v>
      </c>
      <c r="C48" s="16" t="s">
        <v>59</v>
      </c>
      <c r="D48" s="16" t="s">
        <v>60</v>
      </c>
    </row>
    <row r="49" spans="6:6">
      <c r="F49" s="6">
        <f>SUM(F2:F48)</f>
        <v>3824.06</v>
      </c>
    </row>
    <row r="51" spans="1:1">
      <c r="A51" s="1" t="s">
        <v>61</v>
      </c>
    </row>
  </sheetData>
  <printOptions horizontalCentered="1" gridLines="1"/>
  <pageMargins left="0" right="0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H165"/>
  <sheetViews>
    <sheetView topLeftCell="A129" workbookViewId="0">
      <selection activeCell="A2" sqref="A2:F162"/>
    </sheetView>
  </sheetViews>
  <sheetFormatPr defaultColWidth="9" defaultRowHeight="13.5" outlineLevelCol="7"/>
  <cols>
    <col min="1" max="2" width="9" style="7"/>
    <col min="3" max="3" width="9" style="12"/>
    <col min="4" max="4" width="51.0916666666667" style="12" customWidth="1"/>
    <col min="5" max="5" width="9.09166666666667" style="9" customWidth="1"/>
    <col min="6" max="6" width="10.45" style="9" customWidth="1"/>
    <col min="7" max="7" width="9" style="12"/>
    <col min="8" max="8" width="10.45" style="12" customWidth="1"/>
    <col min="9" max="16384" width="9" style="12"/>
  </cols>
  <sheetData>
    <row r="1" spans="1:6">
      <c r="A1" s="7" t="s">
        <v>0</v>
      </c>
      <c r="B1" s="7" t="s">
        <v>1</v>
      </c>
      <c r="C1" s="12" t="s">
        <v>2</v>
      </c>
      <c r="D1" s="12" t="s">
        <v>3</v>
      </c>
      <c r="E1" s="9" t="s">
        <v>4</v>
      </c>
      <c r="F1" s="9" t="s">
        <v>5</v>
      </c>
    </row>
    <row r="2" spans="1:5">
      <c r="A2" s="7">
        <v>2015.05</v>
      </c>
      <c r="B2" s="7" t="s">
        <v>190</v>
      </c>
      <c r="C2" s="17" t="s">
        <v>191</v>
      </c>
      <c r="D2" s="17" t="s">
        <v>192</v>
      </c>
      <c r="E2" s="8"/>
    </row>
    <row r="3" spans="1:5">
      <c r="A3" s="7">
        <v>2015.05</v>
      </c>
      <c r="B3" s="7" t="s">
        <v>190</v>
      </c>
      <c r="C3" s="17" t="s">
        <v>193</v>
      </c>
      <c r="D3" s="17" t="s">
        <v>194</v>
      </c>
      <c r="E3" s="8"/>
    </row>
    <row r="4" spans="1:5">
      <c r="A4" s="7">
        <v>2015.05</v>
      </c>
      <c r="B4" s="7" t="s">
        <v>190</v>
      </c>
      <c r="C4" s="17" t="s">
        <v>195</v>
      </c>
      <c r="D4" s="17" t="s">
        <v>196</v>
      </c>
      <c r="E4" s="8"/>
    </row>
    <row r="5" spans="1:5">
      <c r="A5" s="7">
        <v>2015.05</v>
      </c>
      <c r="B5" s="7" t="s">
        <v>190</v>
      </c>
      <c r="C5" s="17" t="s">
        <v>197</v>
      </c>
      <c r="D5" s="17" t="s">
        <v>198</v>
      </c>
      <c r="E5" s="8"/>
    </row>
    <row r="6" spans="1:5">
      <c r="A6" s="7">
        <v>2015.05</v>
      </c>
      <c r="B6" s="7" t="s">
        <v>190</v>
      </c>
      <c r="C6" s="17" t="s">
        <v>199</v>
      </c>
      <c r="D6" s="17" t="s">
        <v>200</v>
      </c>
      <c r="E6" s="8"/>
    </row>
    <row r="7" spans="1:5">
      <c r="A7" s="7">
        <v>2015.05</v>
      </c>
      <c r="B7" s="7" t="s">
        <v>190</v>
      </c>
      <c r="C7" s="17" t="s">
        <v>201</v>
      </c>
      <c r="D7" s="17" t="s">
        <v>202</v>
      </c>
      <c r="E7" s="8"/>
    </row>
    <row r="8" spans="1:5">
      <c r="A8" s="7">
        <v>2015.05</v>
      </c>
      <c r="B8" s="7" t="s">
        <v>190</v>
      </c>
      <c r="C8" s="17" t="s">
        <v>203</v>
      </c>
      <c r="D8" s="17" t="s">
        <v>204</v>
      </c>
      <c r="E8" s="8"/>
    </row>
    <row r="9" spans="1:6">
      <c r="A9" s="7">
        <v>2015.05</v>
      </c>
      <c r="B9" s="7" t="s">
        <v>190</v>
      </c>
      <c r="C9" s="17" t="s">
        <v>205</v>
      </c>
      <c r="D9" s="17" t="s">
        <v>206</v>
      </c>
      <c r="E9" s="8">
        <v>1.49999999999999</v>
      </c>
      <c r="F9" s="9">
        <v>8353.52017141422</v>
      </c>
    </row>
    <row r="10" spans="1:5">
      <c r="A10" s="7">
        <v>2015.05</v>
      </c>
      <c r="B10" s="7" t="s">
        <v>190</v>
      </c>
      <c r="C10" s="17" t="s">
        <v>207</v>
      </c>
      <c r="D10" s="17" t="s">
        <v>208</v>
      </c>
      <c r="E10" s="8"/>
    </row>
    <row r="11" spans="1:6">
      <c r="A11" s="7">
        <v>2015.05</v>
      </c>
      <c r="B11" s="7" t="s">
        <v>190</v>
      </c>
      <c r="C11" s="17" t="s">
        <v>209</v>
      </c>
      <c r="D11" s="17" t="s">
        <v>210</v>
      </c>
      <c r="E11" s="8">
        <v>9.60000000000002</v>
      </c>
      <c r="F11" s="9">
        <v>5097.64783209269</v>
      </c>
    </row>
    <row r="12" spans="1:5">
      <c r="A12" s="7">
        <v>2015.05</v>
      </c>
      <c r="B12" s="7" t="s">
        <v>190</v>
      </c>
      <c r="C12" s="17" t="s">
        <v>211</v>
      </c>
      <c r="D12" s="17" t="s">
        <v>212</v>
      </c>
      <c r="E12" s="8"/>
    </row>
    <row r="13" spans="1:5">
      <c r="A13" s="7">
        <v>2015.05</v>
      </c>
      <c r="B13" s="7" t="s">
        <v>190</v>
      </c>
      <c r="C13" s="17" t="s">
        <v>21</v>
      </c>
      <c r="D13" s="17" t="s">
        <v>22</v>
      </c>
      <c r="E13" s="8"/>
    </row>
    <row r="14" spans="1:5">
      <c r="A14" s="7">
        <v>2015.05</v>
      </c>
      <c r="B14" s="7" t="s">
        <v>190</v>
      </c>
      <c r="C14" s="17" t="s">
        <v>23</v>
      </c>
      <c r="D14" s="17" t="s">
        <v>24</v>
      </c>
      <c r="E14" s="8"/>
    </row>
    <row r="15" spans="1:5">
      <c r="A15" s="7">
        <v>2015.05</v>
      </c>
      <c r="B15" s="7" t="s">
        <v>190</v>
      </c>
      <c r="C15" s="17" t="s">
        <v>213</v>
      </c>
      <c r="D15" s="17" t="s">
        <v>214</v>
      </c>
      <c r="E15" s="8"/>
    </row>
    <row r="16" spans="1:5">
      <c r="A16" s="7">
        <v>2015.05</v>
      </c>
      <c r="B16" s="7" t="s">
        <v>190</v>
      </c>
      <c r="C16" s="17" t="s">
        <v>113</v>
      </c>
      <c r="D16" s="17" t="s">
        <v>114</v>
      </c>
      <c r="E16" s="8"/>
    </row>
    <row r="17" spans="1:5">
      <c r="A17" s="7">
        <v>2015.05</v>
      </c>
      <c r="B17" s="7" t="s">
        <v>190</v>
      </c>
      <c r="C17" s="17" t="s">
        <v>75</v>
      </c>
      <c r="D17" s="17" t="s">
        <v>76</v>
      </c>
      <c r="E17" s="8"/>
    </row>
    <row r="18" spans="1:5">
      <c r="A18" s="7">
        <v>2015.05</v>
      </c>
      <c r="B18" s="7" t="s">
        <v>190</v>
      </c>
      <c r="C18" s="17" t="s">
        <v>35</v>
      </c>
      <c r="D18" s="17" t="s">
        <v>36</v>
      </c>
      <c r="E18" s="8"/>
    </row>
    <row r="19" spans="1:5">
      <c r="A19" s="7">
        <v>2015.05</v>
      </c>
      <c r="B19" s="7" t="s">
        <v>190</v>
      </c>
      <c r="C19" s="17" t="s">
        <v>215</v>
      </c>
      <c r="D19" s="17" t="s">
        <v>216</v>
      </c>
      <c r="E19" s="8"/>
    </row>
    <row r="20" spans="1:5">
      <c r="A20" s="7">
        <v>2015.05</v>
      </c>
      <c r="B20" s="7" t="s">
        <v>190</v>
      </c>
      <c r="C20" s="17" t="s">
        <v>217</v>
      </c>
      <c r="D20" s="17" t="s">
        <v>212</v>
      </c>
      <c r="E20" s="8"/>
    </row>
    <row r="21" spans="1:5">
      <c r="A21" s="7">
        <v>2015.05</v>
      </c>
      <c r="B21" s="7" t="s">
        <v>190</v>
      </c>
      <c r="C21" s="17" t="s">
        <v>218</v>
      </c>
      <c r="D21" s="17" t="s">
        <v>219</v>
      </c>
      <c r="E21" s="8"/>
    </row>
    <row r="22" spans="1:5">
      <c r="A22" s="7">
        <v>2015.05</v>
      </c>
      <c r="B22" s="7" t="s">
        <v>190</v>
      </c>
      <c r="C22" s="17" t="s">
        <v>220</v>
      </c>
      <c r="D22" s="17" t="s">
        <v>221</v>
      </c>
      <c r="E22" s="8"/>
    </row>
    <row r="23" spans="1:5">
      <c r="A23" s="7">
        <v>2015.05</v>
      </c>
      <c r="B23" s="7" t="s">
        <v>190</v>
      </c>
      <c r="C23" s="17" t="s">
        <v>222</v>
      </c>
      <c r="D23" s="17" t="s">
        <v>223</v>
      </c>
      <c r="E23" s="8"/>
    </row>
    <row r="24" spans="1:6">
      <c r="A24" s="7">
        <v>2015.05</v>
      </c>
      <c r="B24" s="7" t="s">
        <v>190</v>
      </c>
      <c r="C24" s="17" t="s">
        <v>224</v>
      </c>
      <c r="D24" s="17" t="s">
        <v>225</v>
      </c>
      <c r="E24" s="8">
        <v>2.633</v>
      </c>
      <c r="F24" s="9">
        <v>1456.07004931831</v>
      </c>
    </row>
    <row r="25" spans="1:6">
      <c r="A25" s="7">
        <v>2015.05</v>
      </c>
      <c r="B25" s="7" t="s">
        <v>190</v>
      </c>
      <c r="C25" s="17" t="s">
        <v>226</v>
      </c>
      <c r="D25" s="17" t="s">
        <v>227</v>
      </c>
      <c r="E25" s="8">
        <v>0.2988</v>
      </c>
      <c r="F25" s="9">
        <v>237.5</v>
      </c>
    </row>
    <row r="26" spans="1:6">
      <c r="A26" s="7">
        <v>2015.05</v>
      </c>
      <c r="B26" s="7" t="s">
        <v>190</v>
      </c>
      <c r="C26" s="17" t="s">
        <v>228</v>
      </c>
      <c r="D26" s="17" t="s">
        <v>229</v>
      </c>
      <c r="E26" s="8">
        <v>0.216</v>
      </c>
      <c r="F26" s="9">
        <v>223.790304801208</v>
      </c>
    </row>
    <row r="27" spans="1:6">
      <c r="A27" s="7">
        <v>2015.05</v>
      </c>
      <c r="B27" s="7" t="s">
        <v>190</v>
      </c>
      <c r="C27" s="17" t="s">
        <v>230</v>
      </c>
      <c r="D27" s="17" t="s">
        <v>231</v>
      </c>
      <c r="E27" s="8">
        <v>8.11</v>
      </c>
      <c r="F27" s="9">
        <f>E27*615.3845-345.81</f>
        <v>4644.958295</v>
      </c>
    </row>
    <row r="28" spans="1:6">
      <c r="A28" s="7">
        <v>2015.05</v>
      </c>
      <c r="B28" s="7" t="s">
        <v>190</v>
      </c>
      <c r="C28" s="17" t="s">
        <v>232</v>
      </c>
      <c r="D28" s="17" t="s">
        <v>233</v>
      </c>
      <c r="E28" s="8">
        <v>0.26</v>
      </c>
      <c r="F28" s="9">
        <f>E28*615.7348+0.02</f>
        <v>160.111048</v>
      </c>
    </row>
    <row r="29" spans="1:6">
      <c r="A29" s="7">
        <v>2015.05</v>
      </c>
      <c r="B29" s="7" t="s">
        <v>190</v>
      </c>
      <c r="C29" s="17" t="s">
        <v>234</v>
      </c>
      <c r="D29" s="17" t="s">
        <v>235</v>
      </c>
      <c r="E29" s="8">
        <v>5.89</v>
      </c>
      <c r="F29" s="9">
        <f>E29*470.0855-345.81</f>
        <v>2422.993595</v>
      </c>
    </row>
    <row r="30" spans="1:6">
      <c r="A30" s="7">
        <v>2015.05</v>
      </c>
      <c r="B30" s="7" t="s">
        <v>190</v>
      </c>
      <c r="C30" s="17" t="s">
        <v>236</v>
      </c>
      <c r="D30" s="17" t="s">
        <v>237</v>
      </c>
      <c r="E30" s="8">
        <v>4.01</v>
      </c>
      <c r="F30" s="9">
        <f>E30*529.5804-345.81</f>
        <v>1777.807404</v>
      </c>
    </row>
    <row r="31" spans="1:6">
      <c r="A31" s="7">
        <v>2015.05</v>
      </c>
      <c r="B31" s="7" t="s">
        <v>190</v>
      </c>
      <c r="C31" s="17" t="s">
        <v>238</v>
      </c>
      <c r="D31" s="17" t="s">
        <v>239</v>
      </c>
      <c r="E31" s="8">
        <v>3.84</v>
      </c>
      <c r="F31" s="9">
        <f>E31*529.9796-345.81</f>
        <v>1689.311664</v>
      </c>
    </row>
    <row r="32" spans="1:6">
      <c r="A32" s="7">
        <v>2015.05</v>
      </c>
      <c r="B32" s="7" t="s">
        <v>190</v>
      </c>
      <c r="C32" s="17" t="s">
        <v>240</v>
      </c>
      <c r="D32" s="17" t="s">
        <v>241</v>
      </c>
      <c r="E32" s="8">
        <v>4.1472</v>
      </c>
      <c r="F32" s="9">
        <f>E32*256.4096-2</f>
        <v>1061.38189312</v>
      </c>
    </row>
    <row r="33" spans="1:8">
      <c r="A33" s="7">
        <v>2015.05</v>
      </c>
      <c r="B33" s="7" t="s">
        <v>190</v>
      </c>
      <c r="C33" s="17" t="s">
        <v>242</v>
      </c>
      <c r="D33" s="17" t="s">
        <v>243</v>
      </c>
      <c r="E33" s="8">
        <v>1.698</v>
      </c>
      <c r="F33" s="9">
        <f>E33*254.8895-2</f>
        <v>430.802371</v>
      </c>
      <c r="H33" s="9"/>
    </row>
    <row r="34" spans="1:6">
      <c r="A34" s="7">
        <v>2015.05</v>
      </c>
      <c r="B34" s="7" t="s">
        <v>190</v>
      </c>
      <c r="C34" s="17" t="s">
        <v>244</v>
      </c>
      <c r="D34" s="17" t="s">
        <v>245</v>
      </c>
      <c r="E34" s="8">
        <v>8.93</v>
      </c>
      <c r="F34" s="9">
        <f>E34*255.3183-2.01</f>
        <v>2277.982419</v>
      </c>
    </row>
    <row r="35" spans="1:5">
      <c r="A35" s="7">
        <v>2015.05</v>
      </c>
      <c r="B35" s="7" t="s">
        <v>190</v>
      </c>
      <c r="C35" s="17" t="s">
        <v>246</v>
      </c>
      <c r="D35" s="17" t="s">
        <v>247</v>
      </c>
      <c r="E35" s="8"/>
    </row>
    <row r="36" spans="1:5">
      <c r="A36" s="7">
        <v>2015.05</v>
      </c>
      <c r="B36" s="7" t="s">
        <v>190</v>
      </c>
      <c r="C36" s="17" t="s">
        <v>248</v>
      </c>
      <c r="D36" s="17" t="s">
        <v>249</v>
      </c>
      <c r="E36" s="8"/>
    </row>
    <row r="37" spans="1:5">
      <c r="A37" s="7">
        <v>2015.05</v>
      </c>
      <c r="B37" s="7" t="s">
        <v>190</v>
      </c>
      <c r="C37" s="17" t="s">
        <v>250</v>
      </c>
      <c r="D37" s="17" t="s">
        <v>251</v>
      </c>
      <c r="E37" s="8"/>
    </row>
    <row r="38" spans="1:5">
      <c r="A38" s="7">
        <v>2015.05</v>
      </c>
      <c r="B38" s="7" t="s">
        <v>190</v>
      </c>
      <c r="C38" s="17" t="s">
        <v>252</v>
      </c>
      <c r="D38" s="17" t="s">
        <v>253</v>
      </c>
      <c r="E38" s="8"/>
    </row>
    <row r="39" spans="1:5">
      <c r="A39" s="7">
        <v>2015.05</v>
      </c>
      <c r="B39" s="7" t="s">
        <v>190</v>
      </c>
      <c r="C39" s="17" t="s">
        <v>254</v>
      </c>
      <c r="D39" s="17" t="s">
        <v>255</v>
      </c>
      <c r="E39" s="8"/>
    </row>
    <row r="40" spans="1:5">
      <c r="A40" s="7">
        <v>2015.05</v>
      </c>
      <c r="B40" s="7" t="s">
        <v>190</v>
      </c>
      <c r="C40" s="17" t="s">
        <v>256</v>
      </c>
      <c r="D40" s="17" t="s">
        <v>257</v>
      </c>
      <c r="E40" s="8"/>
    </row>
    <row r="41" spans="1:5">
      <c r="A41" s="7">
        <v>2015.05</v>
      </c>
      <c r="B41" s="7" t="s">
        <v>190</v>
      </c>
      <c r="C41" s="17" t="s">
        <v>258</v>
      </c>
      <c r="D41" s="17" t="s">
        <v>259</v>
      </c>
      <c r="E41" s="8"/>
    </row>
    <row r="42" spans="1:5">
      <c r="A42" s="7">
        <v>2015.05</v>
      </c>
      <c r="B42" s="7" t="s">
        <v>190</v>
      </c>
      <c r="C42" s="17" t="s">
        <v>260</v>
      </c>
      <c r="D42" s="17" t="s">
        <v>261</v>
      </c>
      <c r="E42" s="8"/>
    </row>
    <row r="43" spans="1:5">
      <c r="A43" s="7">
        <v>2015.05</v>
      </c>
      <c r="B43" s="7" t="s">
        <v>190</v>
      </c>
      <c r="C43" s="17" t="s">
        <v>262</v>
      </c>
      <c r="D43" s="17" t="s">
        <v>263</v>
      </c>
      <c r="E43" s="8"/>
    </row>
    <row r="44" spans="1:5">
      <c r="A44" s="7">
        <v>2015.05</v>
      </c>
      <c r="B44" s="7" t="s">
        <v>190</v>
      </c>
      <c r="C44" s="17" t="s">
        <v>264</v>
      </c>
      <c r="D44" s="17" t="s">
        <v>265</v>
      </c>
      <c r="E44" s="8"/>
    </row>
    <row r="45" spans="1:5">
      <c r="A45" s="7">
        <v>2015.05</v>
      </c>
      <c r="B45" s="7" t="s">
        <v>190</v>
      </c>
      <c r="C45" s="17" t="s">
        <v>266</v>
      </c>
      <c r="D45" s="17" t="s">
        <v>267</v>
      </c>
      <c r="E45" s="8"/>
    </row>
    <row r="46" spans="1:5">
      <c r="A46" s="7">
        <v>2015.05</v>
      </c>
      <c r="B46" s="7" t="s">
        <v>190</v>
      </c>
      <c r="C46" s="17" t="s">
        <v>268</v>
      </c>
      <c r="D46" s="17" t="s">
        <v>269</v>
      </c>
      <c r="E46" s="8"/>
    </row>
    <row r="47" spans="1:5">
      <c r="A47" s="7">
        <v>2015.05</v>
      </c>
      <c r="B47" s="7" t="s">
        <v>190</v>
      </c>
      <c r="C47" s="17" t="s">
        <v>270</v>
      </c>
      <c r="D47" s="17" t="s">
        <v>271</v>
      </c>
      <c r="E47" s="8"/>
    </row>
    <row r="48" spans="1:5">
      <c r="A48" s="7">
        <v>2015.05</v>
      </c>
      <c r="B48" s="7" t="s">
        <v>190</v>
      </c>
      <c r="C48" s="17" t="s">
        <v>272</v>
      </c>
      <c r="D48" s="17" t="s">
        <v>273</v>
      </c>
      <c r="E48" s="8"/>
    </row>
    <row r="49" spans="1:5">
      <c r="A49" s="7">
        <v>2015.05</v>
      </c>
      <c r="B49" s="7" t="s">
        <v>190</v>
      </c>
      <c r="C49" s="17" t="s">
        <v>274</v>
      </c>
      <c r="D49" s="17" t="s">
        <v>275</v>
      </c>
      <c r="E49" s="8"/>
    </row>
    <row r="50" spans="1:5">
      <c r="A50" s="7">
        <v>2015.05</v>
      </c>
      <c r="B50" s="7" t="s">
        <v>190</v>
      </c>
      <c r="C50" s="17" t="s">
        <v>276</v>
      </c>
      <c r="D50" s="17" t="s">
        <v>277</v>
      </c>
      <c r="E50" s="8"/>
    </row>
    <row r="51" spans="1:5">
      <c r="A51" s="7">
        <v>2015.05</v>
      </c>
      <c r="B51" s="7" t="s">
        <v>190</v>
      </c>
      <c r="C51" s="17" t="s">
        <v>278</v>
      </c>
      <c r="D51" s="17" t="s">
        <v>279</v>
      </c>
      <c r="E51" s="8"/>
    </row>
    <row r="52" spans="1:5">
      <c r="A52" s="7">
        <v>2015.05</v>
      </c>
      <c r="B52" s="7" t="s">
        <v>190</v>
      </c>
      <c r="C52" s="17" t="s">
        <v>280</v>
      </c>
      <c r="D52" s="17" t="s">
        <v>281</v>
      </c>
      <c r="E52" s="8"/>
    </row>
    <row r="53" spans="1:5">
      <c r="A53" s="7">
        <v>2015.05</v>
      </c>
      <c r="B53" s="7" t="s">
        <v>190</v>
      </c>
      <c r="C53" s="17" t="s">
        <v>282</v>
      </c>
      <c r="D53" s="17" t="s">
        <v>283</v>
      </c>
      <c r="E53" s="8"/>
    </row>
    <row r="54" spans="1:5">
      <c r="A54" s="7">
        <v>2015.05</v>
      </c>
      <c r="B54" s="7" t="s">
        <v>190</v>
      </c>
      <c r="C54" s="17" t="s">
        <v>284</v>
      </c>
      <c r="D54" s="17" t="s">
        <v>285</v>
      </c>
      <c r="E54" s="8"/>
    </row>
    <row r="55" spans="1:5">
      <c r="A55" s="7">
        <v>2015.05</v>
      </c>
      <c r="B55" s="7" t="s">
        <v>190</v>
      </c>
      <c r="C55" s="17" t="s">
        <v>286</v>
      </c>
      <c r="D55" s="17" t="s">
        <v>287</v>
      </c>
      <c r="E55" s="8"/>
    </row>
    <row r="56" spans="1:5">
      <c r="A56" s="7">
        <v>2015.05</v>
      </c>
      <c r="B56" s="7" t="s">
        <v>190</v>
      </c>
      <c r="C56" s="17" t="s">
        <v>288</v>
      </c>
      <c r="D56" s="17" t="s">
        <v>289</v>
      </c>
      <c r="E56" s="8"/>
    </row>
    <row r="57" spans="1:5">
      <c r="A57" s="7">
        <v>2015.05</v>
      </c>
      <c r="B57" s="7" t="s">
        <v>190</v>
      </c>
      <c r="C57" s="17" t="s">
        <v>290</v>
      </c>
      <c r="D57" s="17" t="s">
        <v>291</v>
      </c>
      <c r="E57" s="8"/>
    </row>
    <row r="58" spans="1:5">
      <c r="A58" s="7">
        <v>2015.05</v>
      </c>
      <c r="B58" s="7" t="s">
        <v>190</v>
      </c>
      <c r="C58" s="17" t="s">
        <v>292</v>
      </c>
      <c r="D58" s="17" t="s">
        <v>293</v>
      </c>
      <c r="E58" s="8"/>
    </row>
    <row r="59" spans="1:5">
      <c r="A59" s="7">
        <v>2015.05</v>
      </c>
      <c r="B59" s="7" t="s">
        <v>190</v>
      </c>
      <c r="C59" s="17" t="s">
        <v>294</v>
      </c>
      <c r="D59" s="17" t="s">
        <v>295</v>
      </c>
      <c r="E59" s="8"/>
    </row>
    <row r="60" spans="1:5">
      <c r="A60" s="7">
        <v>2015.05</v>
      </c>
      <c r="B60" s="7" t="s">
        <v>190</v>
      </c>
      <c r="C60" s="17" t="s">
        <v>296</v>
      </c>
      <c r="D60" s="17" t="s">
        <v>297</v>
      </c>
      <c r="E60" s="8"/>
    </row>
    <row r="61" spans="1:5">
      <c r="A61" s="7">
        <v>2015.05</v>
      </c>
      <c r="B61" s="7" t="s">
        <v>190</v>
      </c>
      <c r="C61" s="17" t="s">
        <v>298</v>
      </c>
      <c r="D61" s="17" t="s">
        <v>299</v>
      </c>
      <c r="E61" s="8"/>
    </row>
    <row r="62" spans="1:5">
      <c r="A62" s="7">
        <v>2015.05</v>
      </c>
      <c r="B62" s="7" t="s">
        <v>190</v>
      </c>
      <c r="C62" s="17" t="s">
        <v>300</v>
      </c>
      <c r="D62" s="17" t="s">
        <v>301</v>
      </c>
      <c r="E62" s="8"/>
    </row>
    <row r="63" spans="1:5">
      <c r="A63" s="7">
        <v>2015.05</v>
      </c>
      <c r="B63" s="7" t="s">
        <v>190</v>
      </c>
      <c r="C63" s="17" t="s">
        <v>302</v>
      </c>
      <c r="D63" s="17" t="s">
        <v>303</v>
      </c>
      <c r="E63" s="8"/>
    </row>
    <row r="64" spans="1:5">
      <c r="A64" s="7">
        <v>2015.05</v>
      </c>
      <c r="B64" s="7" t="s">
        <v>190</v>
      </c>
      <c r="C64" s="17" t="s">
        <v>304</v>
      </c>
      <c r="D64" s="17" t="s">
        <v>305</v>
      </c>
      <c r="E64" s="8"/>
    </row>
    <row r="65" spans="1:5">
      <c r="A65" s="7">
        <v>2015.05</v>
      </c>
      <c r="B65" s="7" t="s">
        <v>190</v>
      </c>
      <c r="C65" s="17" t="s">
        <v>306</v>
      </c>
      <c r="D65" s="17" t="s">
        <v>307</v>
      </c>
      <c r="E65" s="8"/>
    </row>
    <row r="66" spans="1:5">
      <c r="A66" s="7">
        <v>2015.05</v>
      </c>
      <c r="B66" s="7" t="s">
        <v>190</v>
      </c>
      <c r="C66" s="17" t="s">
        <v>308</v>
      </c>
      <c r="D66" s="17" t="s">
        <v>309</v>
      </c>
      <c r="E66" s="8"/>
    </row>
    <row r="67" spans="1:5">
      <c r="A67" s="7">
        <v>2015.05</v>
      </c>
      <c r="B67" s="7" t="s">
        <v>190</v>
      </c>
      <c r="C67" s="17" t="s">
        <v>310</v>
      </c>
      <c r="D67" s="17" t="s">
        <v>311</v>
      </c>
      <c r="E67" s="8"/>
    </row>
    <row r="68" spans="1:5">
      <c r="A68" s="7">
        <v>2015.05</v>
      </c>
      <c r="B68" s="7" t="s">
        <v>190</v>
      </c>
      <c r="C68" s="17" t="s">
        <v>312</v>
      </c>
      <c r="D68" s="17" t="s">
        <v>313</v>
      </c>
      <c r="E68" s="8"/>
    </row>
    <row r="69" spans="1:5">
      <c r="A69" s="7">
        <v>2015.05</v>
      </c>
      <c r="B69" s="7" t="s">
        <v>190</v>
      </c>
      <c r="C69" s="17" t="s">
        <v>314</v>
      </c>
      <c r="D69" s="17" t="s">
        <v>315</v>
      </c>
      <c r="E69" s="8"/>
    </row>
    <row r="70" spans="1:5">
      <c r="A70" s="7">
        <v>2015.05</v>
      </c>
      <c r="B70" s="7" t="s">
        <v>190</v>
      </c>
      <c r="C70" s="17" t="s">
        <v>316</v>
      </c>
      <c r="D70" s="17" t="s">
        <v>317</v>
      </c>
      <c r="E70" s="8"/>
    </row>
    <row r="71" spans="1:5">
      <c r="A71" s="7">
        <v>2015.05</v>
      </c>
      <c r="B71" s="7" t="s">
        <v>190</v>
      </c>
      <c r="C71" s="17" t="s">
        <v>318</v>
      </c>
      <c r="D71" s="17" t="s">
        <v>319</v>
      </c>
      <c r="E71" s="8"/>
    </row>
    <row r="72" spans="1:5">
      <c r="A72" s="7">
        <v>2015.05</v>
      </c>
      <c r="B72" s="7" t="s">
        <v>190</v>
      </c>
      <c r="C72" s="17" t="s">
        <v>320</v>
      </c>
      <c r="D72" s="17" t="s">
        <v>321</v>
      </c>
      <c r="E72" s="8"/>
    </row>
    <row r="73" spans="1:5">
      <c r="A73" s="7">
        <v>2015.05</v>
      </c>
      <c r="B73" s="7" t="s">
        <v>190</v>
      </c>
      <c r="C73" s="17" t="s">
        <v>322</v>
      </c>
      <c r="D73" s="17" t="s">
        <v>323</v>
      </c>
      <c r="E73" s="8"/>
    </row>
    <row r="74" spans="1:5">
      <c r="A74" s="7">
        <v>2015.05</v>
      </c>
      <c r="B74" s="7" t="s">
        <v>190</v>
      </c>
      <c r="C74" s="17" t="s">
        <v>324</v>
      </c>
      <c r="D74" s="17" t="s">
        <v>325</v>
      </c>
      <c r="E74" s="8"/>
    </row>
    <row r="75" spans="1:5">
      <c r="A75" s="7">
        <v>2015.05</v>
      </c>
      <c r="B75" s="7" t="s">
        <v>190</v>
      </c>
      <c r="C75" s="17" t="s">
        <v>326</v>
      </c>
      <c r="D75" s="17" t="s">
        <v>327</v>
      </c>
      <c r="E75" s="8"/>
    </row>
    <row r="76" spans="1:5">
      <c r="A76" s="7">
        <v>2015.05</v>
      </c>
      <c r="B76" s="7" t="s">
        <v>190</v>
      </c>
      <c r="C76" s="17" t="s">
        <v>328</v>
      </c>
      <c r="D76" s="17" t="s">
        <v>329</v>
      </c>
      <c r="E76" s="8"/>
    </row>
    <row r="77" spans="1:5">
      <c r="A77" s="7">
        <v>2015.05</v>
      </c>
      <c r="B77" s="7" t="s">
        <v>190</v>
      </c>
      <c r="C77" s="17" t="s">
        <v>330</v>
      </c>
      <c r="D77" s="17" t="s">
        <v>331</v>
      </c>
      <c r="E77" s="8"/>
    </row>
    <row r="78" spans="1:5">
      <c r="A78" s="7">
        <v>2015.05</v>
      </c>
      <c r="B78" s="7" t="s">
        <v>190</v>
      </c>
      <c r="C78" s="17" t="s">
        <v>332</v>
      </c>
      <c r="D78" s="17" t="s">
        <v>333</v>
      </c>
      <c r="E78" s="8"/>
    </row>
    <row r="79" spans="1:5">
      <c r="A79" s="7">
        <v>2015.05</v>
      </c>
      <c r="B79" s="7" t="s">
        <v>190</v>
      </c>
      <c r="C79" s="17" t="s">
        <v>334</v>
      </c>
      <c r="D79" s="17" t="s">
        <v>335</v>
      </c>
      <c r="E79" s="8"/>
    </row>
    <row r="80" spans="1:5">
      <c r="A80" s="7">
        <v>2015.05</v>
      </c>
      <c r="B80" s="7" t="s">
        <v>190</v>
      </c>
      <c r="C80" s="17" t="s">
        <v>336</v>
      </c>
      <c r="D80" s="17" t="s">
        <v>337</v>
      </c>
      <c r="E80" s="8"/>
    </row>
    <row r="81" spans="1:5">
      <c r="A81" s="7">
        <v>2015.05</v>
      </c>
      <c r="B81" s="7" t="s">
        <v>190</v>
      </c>
      <c r="C81" s="17" t="s">
        <v>338</v>
      </c>
      <c r="D81" s="17" t="s">
        <v>339</v>
      </c>
      <c r="E81" s="8"/>
    </row>
    <row r="82" spans="1:5">
      <c r="A82" s="7">
        <v>2015.05</v>
      </c>
      <c r="B82" s="7" t="s">
        <v>190</v>
      </c>
      <c r="C82" s="17" t="s">
        <v>340</v>
      </c>
      <c r="D82" s="17" t="s">
        <v>341</v>
      </c>
      <c r="E82" s="8"/>
    </row>
    <row r="83" spans="1:5">
      <c r="A83" s="7">
        <v>2015.05</v>
      </c>
      <c r="B83" s="7" t="s">
        <v>190</v>
      </c>
      <c r="C83" s="17" t="s">
        <v>342</v>
      </c>
      <c r="D83" s="17" t="s">
        <v>343</v>
      </c>
      <c r="E83" s="8"/>
    </row>
    <row r="84" spans="1:5">
      <c r="A84" s="7">
        <v>2015.05</v>
      </c>
      <c r="B84" s="7" t="s">
        <v>190</v>
      </c>
      <c r="C84" s="17" t="s">
        <v>344</v>
      </c>
      <c r="D84" s="17" t="s">
        <v>345</v>
      </c>
      <c r="E84" s="8"/>
    </row>
    <row r="85" spans="1:5">
      <c r="A85" s="7">
        <v>2015.05</v>
      </c>
      <c r="B85" s="7" t="s">
        <v>190</v>
      </c>
      <c r="C85" s="17" t="s">
        <v>346</v>
      </c>
      <c r="D85" s="17" t="s">
        <v>347</v>
      </c>
      <c r="E85" s="8"/>
    </row>
    <row r="86" spans="1:5">
      <c r="A86" s="7">
        <v>2015.05</v>
      </c>
      <c r="B86" s="7" t="s">
        <v>190</v>
      </c>
      <c r="C86" s="17" t="s">
        <v>348</v>
      </c>
      <c r="D86" s="17" t="s">
        <v>349</v>
      </c>
      <c r="E86" s="8"/>
    </row>
    <row r="87" spans="1:5">
      <c r="A87" s="7">
        <v>2015.05</v>
      </c>
      <c r="B87" s="7" t="s">
        <v>190</v>
      </c>
      <c r="C87" s="17" t="s">
        <v>350</v>
      </c>
      <c r="D87" s="17" t="s">
        <v>351</v>
      </c>
      <c r="E87" s="8"/>
    </row>
    <row r="88" spans="1:5">
      <c r="A88" s="7">
        <v>2015.05</v>
      </c>
      <c r="B88" s="7" t="s">
        <v>190</v>
      </c>
      <c r="C88" s="17" t="s">
        <v>352</v>
      </c>
      <c r="D88" s="17" t="s">
        <v>353</v>
      </c>
      <c r="E88" s="8"/>
    </row>
    <row r="89" spans="1:5">
      <c r="A89" s="7">
        <v>2015.05</v>
      </c>
      <c r="B89" s="7" t="s">
        <v>190</v>
      </c>
      <c r="C89" s="17" t="s">
        <v>354</v>
      </c>
      <c r="D89" s="17" t="s">
        <v>355</v>
      </c>
      <c r="E89" s="8"/>
    </row>
    <row r="90" spans="1:5">
      <c r="A90" s="7">
        <v>2015.05</v>
      </c>
      <c r="B90" s="7" t="s">
        <v>190</v>
      </c>
      <c r="C90" s="17" t="s">
        <v>356</v>
      </c>
      <c r="D90" s="17" t="s">
        <v>357</v>
      </c>
      <c r="E90" s="8"/>
    </row>
    <row r="91" spans="1:5">
      <c r="A91" s="7">
        <v>2015.05</v>
      </c>
      <c r="B91" s="7" t="s">
        <v>190</v>
      </c>
      <c r="C91" s="17" t="s">
        <v>358</v>
      </c>
      <c r="D91" s="17" t="s">
        <v>359</v>
      </c>
      <c r="E91" s="8"/>
    </row>
    <row r="92" spans="1:5">
      <c r="A92" s="7">
        <v>2015.05</v>
      </c>
      <c r="B92" s="7" t="s">
        <v>190</v>
      </c>
      <c r="C92" s="17" t="s">
        <v>360</v>
      </c>
      <c r="D92" s="17" t="s">
        <v>361</v>
      </c>
      <c r="E92" s="8"/>
    </row>
    <row r="93" spans="1:5">
      <c r="A93" s="7">
        <v>2015.05</v>
      </c>
      <c r="B93" s="7" t="s">
        <v>190</v>
      </c>
      <c r="C93" s="17" t="s">
        <v>362</v>
      </c>
      <c r="D93" s="17" t="s">
        <v>363</v>
      </c>
      <c r="E93" s="8"/>
    </row>
    <row r="94" spans="1:5">
      <c r="A94" s="7">
        <v>2015.05</v>
      </c>
      <c r="B94" s="7" t="s">
        <v>190</v>
      </c>
      <c r="C94" s="17" t="s">
        <v>364</v>
      </c>
      <c r="D94" s="17" t="s">
        <v>365</v>
      </c>
      <c r="E94" s="8"/>
    </row>
    <row r="95" spans="1:5">
      <c r="A95" s="7">
        <v>2015.05</v>
      </c>
      <c r="B95" s="7" t="s">
        <v>190</v>
      </c>
      <c r="C95" s="17" t="s">
        <v>366</v>
      </c>
      <c r="D95" s="17" t="s">
        <v>367</v>
      </c>
      <c r="E95" s="8"/>
    </row>
    <row r="96" spans="1:5">
      <c r="A96" s="7">
        <v>2015.05</v>
      </c>
      <c r="B96" s="7" t="s">
        <v>190</v>
      </c>
      <c r="C96" s="17" t="s">
        <v>368</v>
      </c>
      <c r="D96" s="17" t="s">
        <v>369</v>
      </c>
      <c r="E96" s="8"/>
    </row>
    <row r="97" spans="1:5">
      <c r="A97" s="7">
        <v>2015.05</v>
      </c>
      <c r="B97" s="7" t="s">
        <v>190</v>
      </c>
      <c r="C97" s="17" t="s">
        <v>370</v>
      </c>
      <c r="D97" s="17" t="s">
        <v>371</v>
      </c>
      <c r="E97" s="8"/>
    </row>
    <row r="98" spans="1:5">
      <c r="A98" s="7">
        <v>2015.05</v>
      </c>
      <c r="B98" s="7" t="s">
        <v>190</v>
      </c>
      <c r="C98" s="17" t="s">
        <v>49</v>
      </c>
      <c r="D98" s="17" t="s">
        <v>50</v>
      </c>
      <c r="E98" s="8"/>
    </row>
    <row r="99" spans="1:5">
      <c r="A99" s="7">
        <v>2015.05</v>
      </c>
      <c r="B99" s="7" t="s">
        <v>190</v>
      </c>
      <c r="C99" s="17" t="s">
        <v>53</v>
      </c>
      <c r="D99" s="17" t="s">
        <v>54</v>
      </c>
      <c r="E99" s="8"/>
    </row>
    <row r="100" spans="1:5">
      <c r="A100" s="7">
        <v>2015.05</v>
      </c>
      <c r="B100" s="7" t="s">
        <v>190</v>
      </c>
      <c r="C100" s="17" t="s">
        <v>55</v>
      </c>
      <c r="D100" s="17" t="s">
        <v>56</v>
      </c>
      <c r="E100" s="8"/>
    </row>
    <row r="101" spans="1:5">
      <c r="A101" s="7">
        <v>2015.05</v>
      </c>
      <c r="B101" s="7" t="s">
        <v>190</v>
      </c>
      <c r="C101" s="17" t="s">
        <v>57</v>
      </c>
      <c r="D101" s="17" t="s">
        <v>58</v>
      </c>
      <c r="E101" s="8"/>
    </row>
    <row r="102" spans="1:5">
      <c r="A102" s="7">
        <v>2015.05</v>
      </c>
      <c r="B102" s="7" t="s">
        <v>190</v>
      </c>
      <c r="C102" s="17" t="s">
        <v>59</v>
      </c>
      <c r="D102" s="17" t="s">
        <v>60</v>
      </c>
      <c r="E102" s="8"/>
    </row>
    <row r="103" spans="1:5">
      <c r="A103" s="7">
        <v>2015.05</v>
      </c>
      <c r="B103" s="7" t="s">
        <v>190</v>
      </c>
      <c r="C103" s="17" t="s">
        <v>372</v>
      </c>
      <c r="D103" s="17" t="s">
        <v>373</v>
      </c>
      <c r="E103" s="8"/>
    </row>
    <row r="104" spans="1:5">
      <c r="A104" s="7">
        <v>2015.05</v>
      </c>
      <c r="B104" s="7" t="s">
        <v>190</v>
      </c>
      <c r="C104" s="17" t="s">
        <v>374</v>
      </c>
      <c r="D104" s="17" t="s">
        <v>375</v>
      </c>
      <c r="E104" s="8"/>
    </row>
    <row r="105" spans="1:5">
      <c r="A105" s="7">
        <v>2015.05</v>
      </c>
      <c r="B105" s="7" t="s">
        <v>190</v>
      </c>
      <c r="C105" s="17" t="s">
        <v>376</v>
      </c>
      <c r="D105" s="17" t="s">
        <v>377</v>
      </c>
      <c r="E105" s="8"/>
    </row>
    <row r="106" spans="1:5">
      <c r="A106" s="7">
        <v>2015.05</v>
      </c>
      <c r="B106" s="7" t="s">
        <v>190</v>
      </c>
      <c r="C106" s="17" t="s">
        <v>378</v>
      </c>
      <c r="D106" s="17" t="s">
        <v>379</v>
      </c>
      <c r="E106" s="8"/>
    </row>
    <row r="107" spans="1:5">
      <c r="A107" s="7">
        <v>2015.05</v>
      </c>
      <c r="B107" s="7" t="s">
        <v>190</v>
      </c>
      <c r="C107" s="17" t="s">
        <v>380</v>
      </c>
      <c r="D107" s="17" t="s">
        <v>381</v>
      </c>
      <c r="E107" s="8"/>
    </row>
    <row r="108" spans="1:5">
      <c r="A108" s="7">
        <v>2015.05</v>
      </c>
      <c r="B108" s="7" t="s">
        <v>190</v>
      </c>
      <c r="C108" s="17" t="s">
        <v>382</v>
      </c>
      <c r="D108" s="17" t="s">
        <v>383</v>
      </c>
      <c r="E108" s="8"/>
    </row>
    <row r="109" spans="1:5">
      <c r="A109" s="7">
        <v>2015.05</v>
      </c>
      <c r="B109" s="7" t="s">
        <v>190</v>
      </c>
      <c r="C109" s="17" t="s">
        <v>384</v>
      </c>
      <c r="D109" s="17" t="s">
        <v>385</v>
      </c>
      <c r="E109" s="8"/>
    </row>
    <row r="110" spans="1:5">
      <c r="A110" s="7">
        <v>2015.05</v>
      </c>
      <c r="B110" s="7" t="s">
        <v>190</v>
      </c>
      <c r="C110" s="17" t="s">
        <v>386</v>
      </c>
      <c r="D110" s="17" t="s">
        <v>387</v>
      </c>
      <c r="E110" s="8"/>
    </row>
    <row r="111" spans="1:5">
      <c r="A111" s="7">
        <v>2015.05</v>
      </c>
      <c r="B111" s="7" t="s">
        <v>190</v>
      </c>
      <c r="C111" s="17" t="s">
        <v>388</v>
      </c>
      <c r="D111" s="17" t="s">
        <v>389</v>
      </c>
      <c r="E111" s="8"/>
    </row>
    <row r="112" spans="1:5">
      <c r="A112" s="7">
        <v>2015.05</v>
      </c>
      <c r="B112" s="7" t="s">
        <v>190</v>
      </c>
      <c r="C112" s="17" t="s">
        <v>390</v>
      </c>
      <c r="D112" s="17" t="s">
        <v>391</v>
      </c>
      <c r="E112" s="8"/>
    </row>
    <row r="113" spans="1:5">
      <c r="A113" s="7">
        <v>2015.05</v>
      </c>
      <c r="B113" s="7" t="s">
        <v>190</v>
      </c>
      <c r="C113" s="17" t="s">
        <v>392</v>
      </c>
      <c r="D113" s="17" t="s">
        <v>393</v>
      </c>
      <c r="E113" s="8"/>
    </row>
    <row r="114" spans="1:5">
      <c r="A114" s="7">
        <v>2015.05</v>
      </c>
      <c r="B114" s="7" t="s">
        <v>190</v>
      </c>
      <c r="C114" s="17" t="s">
        <v>394</v>
      </c>
      <c r="D114" s="17" t="s">
        <v>395</v>
      </c>
      <c r="E114" s="8"/>
    </row>
    <row r="115" spans="1:5">
      <c r="A115" s="7">
        <v>2015.05</v>
      </c>
      <c r="B115" s="7" t="s">
        <v>190</v>
      </c>
      <c r="C115" s="17" t="s">
        <v>396</v>
      </c>
      <c r="D115" s="17" t="s">
        <v>397</v>
      </c>
      <c r="E115" s="8"/>
    </row>
    <row r="116" spans="1:5">
      <c r="A116" s="7">
        <v>2015.05</v>
      </c>
      <c r="B116" s="7" t="s">
        <v>190</v>
      </c>
      <c r="C116" s="17" t="s">
        <v>398</v>
      </c>
      <c r="D116" s="17" t="s">
        <v>399</v>
      </c>
      <c r="E116" s="8"/>
    </row>
    <row r="117" spans="1:5">
      <c r="A117" s="7">
        <v>2015.05</v>
      </c>
      <c r="B117" s="7" t="s">
        <v>190</v>
      </c>
      <c r="C117" s="17" t="s">
        <v>400</v>
      </c>
      <c r="D117" s="17" t="s">
        <v>401</v>
      </c>
      <c r="E117" s="8"/>
    </row>
    <row r="118" spans="1:5">
      <c r="A118" s="7">
        <v>2015.05</v>
      </c>
      <c r="B118" s="7" t="s">
        <v>190</v>
      </c>
      <c r="C118" s="17" t="s">
        <v>402</v>
      </c>
      <c r="D118" s="17" t="s">
        <v>403</v>
      </c>
      <c r="E118" s="8"/>
    </row>
    <row r="119" spans="1:5">
      <c r="A119" s="7">
        <v>2015.05</v>
      </c>
      <c r="B119" s="7" t="s">
        <v>190</v>
      </c>
      <c r="C119" s="17" t="s">
        <v>404</v>
      </c>
      <c r="D119" s="17" t="s">
        <v>405</v>
      </c>
      <c r="E119" s="8"/>
    </row>
    <row r="120" spans="1:5">
      <c r="A120" s="7">
        <v>2015.05</v>
      </c>
      <c r="B120" s="7" t="s">
        <v>190</v>
      </c>
      <c r="C120" s="17" t="s">
        <v>406</v>
      </c>
      <c r="D120" s="17" t="s">
        <v>407</v>
      </c>
      <c r="E120" s="8"/>
    </row>
    <row r="121" spans="1:5">
      <c r="A121" s="7">
        <v>2015.05</v>
      </c>
      <c r="B121" s="7" t="s">
        <v>190</v>
      </c>
      <c r="C121" s="17" t="s">
        <v>408</v>
      </c>
      <c r="D121" s="17" t="s">
        <v>409</v>
      </c>
      <c r="E121" s="8"/>
    </row>
    <row r="122" spans="1:5">
      <c r="A122" s="7">
        <v>2015.05</v>
      </c>
      <c r="B122" s="7" t="s">
        <v>190</v>
      </c>
      <c r="C122" s="17" t="s">
        <v>410</v>
      </c>
      <c r="D122" s="17" t="s">
        <v>411</v>
      </c>
      <c r="E122" s="8"/>
    </row>
    <row r="123" spans="1:5">
      <c r="A123" s="7">
        <v>2015.05</v>
      </c>
      <c r="B123" s="7" t="s">
        <v>190</v>
      </c>
      <c r="C123" s="17" t="s">
        <v>412</v>
      </c>
      <c r="D123" s="17" t="s">
        <v>413</v>
      </c>
      <c r="E123" s="8"/>
    </row>
    <row r="124" spans="1:5">
      <c r="A124" s="7">
        <v>2015.05</v>
      </c>
      <c r="B124" s="7" t="s">
        <v>190</v>
      </c>
      <c r="C124" s="17" t="s">
        <v>414</v>
      </c>
      <c r="D124" s="17" t="s">
        <v>415</v>
      </c>
      <c r="E124" s="8"/>
    </row>
    <row r="125" spans="1:5">
      <c r="A125" s="7">
        <v>2015.05</v>
      </c>
      <c r="B125" s="7" t="s">
        <v>190</v>
      </c>
      <c r="C125" s="17" t="s">
        <v>416</v>
      </c>
      <c r="D125" s="17" t="s">
        <v>417</v>
      </c>
      <c r="E125" s="8"/>
    </row>
    <row r="126" spans="1:5">
      <c r="A126" s="7">
        <v>2015.05</v>
      </c>
      <c r="B126" s="7" t="s">
        <v>190</v>
      </c>
      <c r="C126" s="17" t="s">
        <v>418</v>
      </c>
      <c r="D126" s="17" t="s">
        <v>419</v>
      </c>
      <c r="E126" s="8"/>
    </row>
    <row r="127" spans="1:5">
      <c r="A127" s="7">
        <v>2015.05</v>
      </c>
      <c r="B127" s="7" t="s">
        <v>190</v>
      </c>
      <c r="C127" s="17" t="s">
        <v>420</v>
      </c>
      <c r="D127" s="17" t="s">
        <v>421</v>
      </c>
      <c r="E127" s="8"/>
    </row>
    <row r="128" spans="1:5">
      <c r="A128" s="7">
        <v>2015.05</v>
      </c>
      <c r="B128" s="7" t="s">
        <v>190</v>
      </c>
      <c r="C128" s="17" t="s">
        <v>422</v>
      </c>
      <c r="D128" s="17" t="s">
        <v>423</v>
      </c>
      <c r="E128" s="8"/>
    </row>
    <row r="129" spans="1:5">
      <c r="A129" s="7">
        <v>2015.05</v>
      </c>
      <c r="B129" s="7" t="s">
        <v>190</v>
      </c>
      <c r="C129" s="17" t="s">
        <v>424</v>
      </c>
      <c r="D129" s="17" t="s">
        <v>425</v>
      </c>
      <c r="E129" s="8"/>
    </row>
    <row r="130" spans="1:5">
      <c r="A130" s="7">
        <v>2015.05</v>
      </c>
      <c r="B130" s="7" t="s">
        <v>190</v>
      </c>
      <c r="C130" s="17" t="s">
        <v>426</v>
      </c>
      <c r="D130" s="17" t="s">
        <v>427</v>
      </c>
      <c r="E130" s="8"/>
    </row>
    <row r="131" spans="1:5">
      <c r="A131" s="7">
        <v>2015.05</v>
      </c>
      <c r="B131" s="7" t="s">
        <v>190</v>
      </c>
      <c r="C131" s="17" t="s">
        <v>428</v>
      </c>
      <c r="D131" s="17" t="s">
        <v>429</v>
      </c>
      <c r="E131" s="8"/>
    </row>
    <row r="132" spans="1:5">
      <c r="A132" s="7">
        <v>2015.05</v>
      </c>
      <c r="B132" s="7" t="s">
        <v>190</v>
      </c>
      <c r="C132" s="17" t="s">
        <v>430</v>
      </c>
      <c r="D132" s="17" t="s">
        <v>431</v>
      </c>
      <c r="E132" s="8"/>
    </row>
    <row r="133" spans="1:5">
      <c r="A133" s="7">
        <v>2015.05</v>
      </c>
      <c r="B133" s="7" t="s">
        <v>190</v>
      </c>
      <c r="C133" s="17" t="s">
        <v>432</v>
      </c>
      <c r="D133" s="17" t="s">
        <v>433</v>
      </c>
      <c r="E133" s="8"/>
    </row>
    <row r="134" spans="1:5">
      <c r="A134" s="7">
        <v>2015.05</v>
      </c>
      <c r="B134" s="7" t="s">
        <v>190</v>
      </c>
      <c r="C134" s="17" t="s">
        <v>434</v>
      </c>
      <c r="D134" s="17" t="s">
        <v>435</v>
      </c>
      <c r="E134" s="8"/>
    </row>
    <row r="135" spans="1:5">
      <c r="A135" s="7">
        <v>2015.05</v>
      </c>
      <c r="B135" s="7" t="s">
        <v>190</v>
      </c>
      <c r="C135" s="17" t="s">
        <v>436</v>
      </c>
      <c r="D135" s="17" t="s">
        <v>437</v>
      </c>
      <c r="E135" s="8"/>
    </row>
    <row r="136" spans="1:5">
      <c r="A136" s="7">
        <v>2015.05</v>
      </c>
      <c r="B136" s="7" t="s">
        <v>190</v>
      </c>
      <c r="C136" s="17" t="s">
        <v>438</v>
      </c>
      <c r="D136" s="17" t="s">
        <v>439</v>
      </c>
      <c r="E136" s="8"/>
    </row>
    <row r="137" spans="1:5">
      <c r="A137" s="7">
        <v>2015.05</v>
      </c>
      <c r="B137" s="7" t="s">
        <v>190</v>
      </c>
      <c r="C137" s="17" t="s">
        <v>440</v>
      </c>
      <c r="D137" s="17" t="s">
        <v>441</v>
      </c>
      <c r="E137" s="8"/>
    </row>
    <row r="138" spans="1:5">
      <c r="A138" s="7">
        <v>2015.05</v>
      </c>
      <c r="B138" s="7" t="s">
        <v>190</v>
      </c>
      <c r="C138" s="17" t="s">
        <v>442</v>
      </c>
      <c r="D138" s="17" t="s">
        <v>443</v>
      </c>
      <c r="E138" s="8"/>
    </row>
    <row r="139" spans="1:5">
      <c r="A139" s="7">
        <v>2015.05</v>
      </c>
      <c r="B139" s="7" t="s">
        <v>190</v>
      </c>
      <c r="C139" s="17" t="s">
        <v>444</v>
      </c>
      <c r="D139" s="17" t="s">
        <v>445</v>
      </c>
      <c r="E139" s="8"/>
    </row>
    <row r="140" spans="1:5">
      <c r="A140" s="7">
        <v>2015.05</v>
      </c>
      <c r="B140" s="7" t="s">
        <v>190</v>
      </c>
      <c r="C140" s="17" t="s">
        <v>446</v>
      </c>
      <c r="D140" s="17" t="s">
        <v>447</v>
      </c>
      <c r="E140" s="8"/>
    </row>
    <row r="141" spans="1:5">
      <c r="A141" s="7">
        <v>2015.05</v>
      </c>
      <c r="B141" s="7" t="s">
        <v>190</v>
      </c>
      <c r="C141" s="17" t="s">
        <v>448</v>
      </c>
      <c r="D141" s="17" t="s">
        <v>449</v>
      </c>
      <c r="E141" s="8"/>
    </row>
    <row r="142" spans="1:5">
      <c r="A142" s="7">
        <v>2015.05</v>
      </c>
      <c r="B142" s="7" t="s">
        <v>190</v>
      </c>
      <c r="C142" s="17" t="s">
        <v>450</v>
      </c>
      <c r="D142" s="17" t="s">
        <v>451</v>
      </c>
      <c r="E142" s="8"/>
    </row>
    <row r="143" spans="1:5">
      <c r="A143" s="7">
        <v>2015.05</v>
      </c>
      <c r="B143" s="7" t="s">
        <v>190</v>
      </c>
      <c r="C143" s="17" t="s">
        <v>452</v>
      </c>
      <c r="D143" s="17" t="s">
        <v>453</v>
      </c>
      <c r="E143" s="8"/>
    </row>
    <row r="144" spans="1:5">
      <c r="A144" s="7">
        <v>2015.05</v>
      </c>
      <c r="B144" s="7" t="s">
        <v>190</v>
      </c>
      <c r="C144" s="17" t="s">
        <v>454</v>
      </c>
      <c r="D144" s="17" t="s">
        <v>455</v>
      </c>
      <c r="E144" s="8"/>
    </row>
    <row r="145" spans="1:5">
      <c r="A145" s="7">
        <v>2015.05</v>
      </c>
      <c r="B145" s="7" t="s">
        <v>190</v>
      </c>
      <c r="C145" s="17" t="s">
        <v>456</v>
      </c>
      <c r="D145" s="17" t="s">
        <v>457</v>
      </c>
      <c r="E145" s="8"/>
    </row>
    <row r="146" spans="1:5">
      <c r="A146" s="7">
        <v>2015.05</v>
      </c>
      <c r="B146" s="7" t="s">
        <v>190</v>
      </c>
      <c r="C146" s="17" t="s">
        <v>458</v>
      </c>
      <c r="D146" s="17" t="s">
        <v>459</v>
      </c>
      <c r="E146" s="8"/>
    </row>
    <row r="147" spans="1:5">
      <c r="A147" s="7">
        <v>2015.05</v>
      </c>
      <c r="B147" s="7" t="s">
        <v>190</v>
      </c>
      <c r="C147" s="17" t="s">
        <v>460</v>
      </c>
      <c r="D147" s="17" t="s">
        <v>461</v>
      </c>
      <c r="E147" s="8"/>
    </row>
    <row r="148" spans="1:5">
      <c r="A148" s="7">
        <v>2015.05</v>
      </c>
      <c r="B148" s="7" t="s">
        <v>190</v>
      </c>
      <c r="C148" s="17" t="s">
        <v>462</v>
      </c>
      <c r="D148" s="17" t="s">
        <v>463</v>
      </c>
      <c r="E148" s="8"/>
    </row>
    <row r="149" spans="1:5">
      <c r="A149" s="7">
        <v>2015.05</v>
      </c>
      <c r="B149" s="7" t="s">
        <v>190</v>
      </c>
      <c r="C149" s="17" t="s">
        <v>464</v>
      </c>
      <c r="D149" s="17" t="s">
        <v>465</v>
      </c>
      <c r="E149" s="8"/>
    </row>
    <row r="150" spans="1:5">
      <c r="A150" s="7">
        <v>2015.05</v>
      </c>
      <c r="B150" s="7" t="s">
        <v>190</v>
      </c>
      <c r="C150" s="17" t="s">
        <v>466</v>
      </c>
      <c r="D150" s="17" t="s">
        <v>467</v>
      </c>
      <c r="E150" s="8"/>
    </row>
    <row r="151" spans="1:5">
      <c r="A151" s="7">
        <v>2015.05</v>
      </c>
      <c r="B151" s="7" t="s">
        <v>190</v>
      </c>
      <c r="C151" s="17" t="s">
        <v>468</v>
      </c>
      <c r="D151" s="17" t="s">
        <v>469</v>
      </c>
      <c r="E151" s="8"/>
    </row>
    <row r="152" spans="1:5">
      <c r="A152" s="7">
        <v>2015.05</v>
      </c>
      <c r="B152" s="7" t="s">
        <v>190</v>
      </c>
      <c r="C152" s="17" t="s">
        <v>470</v>
      </c>
      <c r="D152" s="17" t="s">
        <v>471</v>
      </c>
      <c r="E152" s="8"/>
    </row>
    <row r="153" spans="1:5">
      <c r="A153" s="7">
        <v>2015.05</v>
      </c>
      <c r="B153" s="7" t="s">
        <v>190</v>
      </c>
      <c r="C153" s="17" t="s">
        <v>472</v>
      </c>
      <c r="D153" s="17" t="s">
        <v>473</v>
      </c>
      <c r="E153" s="8"/>
    </row>
    <row r="154" spans="1:5">
      <c r="A154" s="7">
        <v>2015.05</v>
      </c>
      <c r="B154" s="7" t="s">
        <v>190</v>
      </c>
      <c r="C154" s="17" t="s">
        <v>474</v>
      </c>
      <c r="D154" s="17" t="s">
        <v>475</v>
      </c>
      <c r="E154" s="8"/>
    </row>
    <row r="155" spans="1:5">
      <c r="A155" s="7">
        <v>2015.05</v>
      </c>
      <c r="B155" s="7" t="s">
        <v>190</v>
      </c>
      <c r="C155" s="17" t="s">
        <v>476</v>
      </c>
      <c r="D155" s="17" t="s">
        <v>477</v>
      </c>
      <c r="E155" s="8"/>
    </row>
    <row r="156" spans="1:5">
      <c r="A156" s="7">
        <v>2015.05</v>
      </c>
      <c r="B156" s="7" t="s">
        <v>190</v>
      </c>
      <c r="C156" s="17" t="s">
        <v>478</v>
      </c>
      <c r="D156" s="17" t="s">
        <v>479</v>
      </c>
      <c r="E156" s="8"/>
    </row>
    <row r="157" spans="1:5">
      <c r="A157" s="7">
        <v>2015.05</v>
      </c>
      <c r="B157" s="7" t="s">
        <v>190</v>
      </c>
      <c r="C157" s="17" t="s">
        <v>480</v>
      </c>
      <c r="D157" s="17" t="s">
        <v>481</v>
      </c>
      <c r="E157" s="8"/>
    </row>
    <row r="158" spans="1:5">
      <c r="A158" s="7">
        <v>2015.05</v>
      </c>
      <c r="B158" s="7" t="s">
        <v>190</v>
      </c>
      <c r="C158" s="17" t="s">
        <v>482</v>
      </c>
      <c r="D158" s="17" t="s">
        <v>483</v>
      </c>
      <c r="E158" s="8"/>
    </row>
    <row r="159" spans="1:5">
      <c r="A159" s="7">
        <v>2015.05</v>
      </c>
      <c r="B159" s="7" t="s">
        <v>190</v>
      </c>
      <c r="C159" s="17" t="s">
        <v>484</v>
      </c>
      <c r="D159" s="17" t="s">
        <v>485</v>
      </c>
      <c r="E159" s="8"/>
    </row>
    <row r="160" spans="1:5">
      <c r="A160" s="7">
        <v>2015.05</v>
      </c>
      <c r="B160" s="7" t="s">
        <v>190</v>
      </c>
      <c r="C160" s="17" t="s">
        <v>486</v>
      </c>
      <c r="D160" s="17" t="s">
        <v>487</v>
      </c>
      <c r="E160" s="8"/>
    </row>
    <row r="161" spans="1:5">
      <c r="A161" s="7">
        <v>2015.05</v>
      </c>
      <c r="B161" s="7" t="s">
        <v>190</v>
      </c>
      <c r="C161" s="17" t="s">
        <v>488</v>
      </c>
      <c r="D161" s="17" t="s">
        <v>489</v>
      </c>
      <c r="E161" s="8"/>
    </row>
    <row r="162" spans="1:5">
      <c r="A162" s="7">
        <v>2015.05</v>
      </c>
      <c r="B162" s="7" t="s">
        <v>190</v>
      </c>
      <c r="C162" s="17" t="s">
        <v>490</v>
      </c>
      <c r="D162" s="17" t="s">
        <v>491</v>
      </c>
      <c r="E162" s="8"/>
    </row>
    <row r="163" spans="5:6">
      <c r="E163" s="8"/>
      <c r="F163" s="9">
        <f>SUM(F2:F162)</f>
        <v>29833.8770467464</v>
      </c>
    </row>
    <row r="165" spans="1:1">
      <c r="A165" s="1" t="s">
        <v>61</v>
      </c>
    </row>
  </sheetData>
  <printOptions horizontalCentered="1" gridLines="1"/>
  <pageMargins left="0" right="0" top="0.3" bottom="0.3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H215"/>
  <sheetViews>
    <sheetView workbookViewId="0">
      <selection activeCell="F212" sqref="A2:F212"/>
    </sheetView>
  </sheetViews>
  <sheetFormatPr defaultColWidth="9" defaultRowHeight="13.5" outlineLevelCol="7"/>
  <cols>
    <col min="1" max="2" width="9" style="7"/>
    <col min="3" max="3" width="9" style="12"/>
    <col min="4" max="4" width="47.0916666666667" style="12" customWidth="1"/>
    <col min="5" max="5" width="9" style="10"/>
    <col min="6" max="6" width="10.45" style="9" customWidth="1"/>
    <col min="7" max="7" width="9" style="12"/>
    <col min="8" max="8" width="10.45" style="12" customWidth="1"/>
    <col min="9" max="16384" width="9" style="12"/>
  </cols>
  <sheetData>
    <row r="1" spans="1:6">
      <c r="A1" s="7" t="s">
        <v>0</v>
      </c>
      <c r="B1" s="7" t="s">
        <v>1</v>
      </c>
      <c r="C1" s="12" t="s">
        <v>2</v>
      </c>
      <c r="D1" s="12" t="s">
        <v>3</v>
      </c>
      <c r="E1" s="10" t="s">
        <v>4</v>
      </c>
      <c r="F1" s="9" t="s">
        <v>5</v>
      </c>
    </row>
    <row r="2" spans="1:4">
      <c r="A2" s="7">
        <v>2015.05</v>
      </c>
      <c r="B2" s="7" t="s">
        <v>492</v>
      </c>
      <c r="C2" s="17" t="s">
        <v>493</v>
      </c>
      <c r="D2" s="17" t="s">
        <v>494</v>
      </c>
    </row>
    <row r="3" spans="1:4">
      <c r="A3" s="7">
        <v>2015.05</v>
      </c>
      <c r="B3" s="7" t="s">
        <v>492</v>
      </c>
      <c r="C3" s="17" t="s">
        <v>495</v>
      </c>
      <c r="D3" s="17" t="s">
        <v>496</v>
      </c>
    </row>
    <row r="4" spans="1:4">
      <c r="A4" s="7">
        <v>2015.05</v>
      </c>
      <c r="B4" s="7" t="s">
        <v>492</v>
      </c>
      <c r="C4" s="17" t="s">
        <v>497</v>
      </c>
      <c r="D4" s="17" t="s">
        <v>498</v>
      </c>
    </row>
    <row r="5" spans="1:4">
      <c r="A5" s="7">
        <v>2015.05</v>
      </c>
      <c r="B5" s="7" t="s">
        <v>492</v>
      </c>
      <c r="C5" s="17" t="s">
        <v>499</v>
      </c>
      <c r="D5" s="17" t="s">
        <v>500</v>
      </c>
    </row>
    <row r="6" spans="1:4">
      <c r="A6" s="7">
        <v>2015.05</v>
      </c>
      <c r="B6" s="7" t="s">
        <v>492</v>
      </c>
      <c r="C6" s="17" t="s">
        <v>501</v>
      </c>
      <c r="D6" s="17" t="s">
        <v>502</v>
      </c>
    </row>
    <row r="7" spans="1:4">
      <c r="A7" s="7">
        <v>2015.05</v>
      </c>
      <c r="B7" s="7" t="s">
        <v>492</v>
      </c>
      <c r="C7" s="17" t="s">
        <v>503</v>
      </c>
      <c r="D7" s="17" t="s">
        <v>504</v>
      </c>
    </row>
    <row r="8" spans="1:4">
      <c r="A8" s="7">
        <v>2015.05</v>
      </c>
      <c r="B8" s="7" t="s">
        <v>492</v>
      </c>
      <c r="C8" s="17" t="s">
        <v>505</v>
      </c>
      <c r="D8" s="17" t="s">
        <v>506</v>
      </c>
    </row>
    <row r="9" spans="1:4">
      <c r="A9" s="7">
        <v>2015.05</v>
      </c>
      <c r="B9" s="7" t="s">
        <v>492</v>
      </c>
      <c r="C9" s="17" t="s">
        <v>507</v>
      </c>
      <c r="D9" s="17" t="s">
        <v>508</v>
      </c>
    </row>
    <row r="10" spans="1:4">
      <c r="A10" s="7">
        <v>2015.05</v>
      </c>
      <c r="B10" s="7" t="s">
        <v>492</v>
      </c>
      <c r="C10" s="17" t="s">
        <v>509</v>
      </c>
      <c r="D10" s="17" t="s">
        <v>510</v>
      </c>
    </row>
    <row r="11" spans="1:4">
      <c r="A11" s="7">
        <v>2015.05</v>
      </c>
      <c r="B11" s="7" t="s">
        <v>492</v>
      </c>
      <c r="C11" s="17" t="s">
        <v>511</v>
      </c>
      <c r="D11" s="17" t="s">
        <v>512</v>
      </c>
    </row>
    <row r="12" spans="1:4">
      <c r="A12" s="7">
        <v>2015.05</v>
      </c>
      <c r="B12" s="7" t="s">
        <v>492</v>
      </c>
      <c r="C12" s="17" t="s">
        <v>513</v>
      </c>
      <c r="D12" s="17" t="s">
        <v>514</v>
      </c>
    </row>
    <row r="13" spans="1:4">
      <c r="A13" s="7">
        <v>2015.05</v>
      </c>
      <c r="B13" s="7" t="s">
        <v>492</v>
      </c>
      <c r="C13" s="17" t="s">
        <v>515</v>
      </c>
      <c r="D13" s="17" t="s">
        <v>516</v>
      </c>
    </row>
    <row r="14" spans="1:4">
      <c r="A14" s="7">
        <v>2015.05</v>
      </c>
      <c r="B14" s="7" t="s">
        <v>492</v>
      </c>
      <c r="C14" s="17" t="s">
        <v>517</v>
      </c>
      <c r="D14" s="17" t="s">
        <v>518</v>
      </c>
    </row>
    <row r="15" spans="1:4">
      <c r="A15" s="7">
        <v>2015.05</v>
      </c>
      <c r="B15" s="7" t="s">
        <v>492</v>
      </c>
      <c r="C15" s="17" t="s">
        <v>519</v>
      </c>
      <c r="D15" s="17" t="s">
        <v>520</v>
      </c>
    </row>
    <row r="16" spans="1:4">
      <c r="A16" s="7">
        <v>2015.05</v>
      </c>
      <c r="B16" s="7" t="s">
        <v>492</v>
      </c>
      <c r="C16" s="17" t="s">
        <v>521</v>
      </c>
      <c r="D16" s="17" t="s">
        <v>522</v>
      </c>
    </row>
    <row r="17" spans="1:4">
      <c r="A17" s="7">
        <v>2015.05</v>
      </c>
      <c r="B17" s="7" t="s">
        <v>492</v>
      </c>
      <c r="C17" s="17" t="s">
        <v>523</v>
      </c>
      <c r="D17" s="17" t="s">
        <v>524</v>
      </c>
    </row>
    <row r="18" spans="1:4">
      <c r="A18" s="7">
        <v>2015.05</v>
      </c>
      <c r="B18" s="7" t="s">
        <v>492</v>
      </c>
      <c r="C18" s="17" t="s">
        <v>525</v>
      </c>
      <c r="D18" s="17" t="s">
        <v>526</v>
      </c>
    </row>
    <row r="19" spans="1:4">
      <c r="A19" s="7">
        <v>2015.05</v>
      </c>
      <c r="B19" s="7" t="s">
        <v>492</v>
      </c>
      <c r="C19" s="17" t="s">
        <v>527</v>
      </c>
      <c r="D19" s="17" t="s">
        <v>528</v>
      </c>
    </row>
    <row r="20" spans="1:4">
      <c r="A20" s="7">
        <v>2015.05</v>
      </c>
      <c r="B20" s="7" t="s">
        <v>492</v>
      </c>
      <c r="C20" s="17" t="s">
        <v>529</v>
      </c>
      <c r="D20" s="17" t="s">
        <v>530</v>
      </c>
    </row>
    <row r="21" spans="1:4">
      <c r="A21" s="7">
        <v>2015.05</v>
      </c>
      <c r="B21" s="7" t="s">
        <v>492</v>
      </c>
      <c r="C21" s="17" t="s">
        <v>21</v>
      </c>
      <c r="D21" s="17" t="s">
        <v>22</v>
      </c>
    </row>
    <row r="22" spans="1:8">
      <c r="A22" s="7">
        <v>2015.05</v>
      </c>
      <c r="B22" s="7" t="s">
        <v>492</v>
      </c>
      <c r="C22" s="17" t="s">
        <v>23</v>
      </c>
      <c r="D22" s="17" t="s">
        <v>24</v>
      </c>
      <c r="H22" s="9"/>
    </row>
    <row r="23" spans="1:4">
      <c r="A23" s="7">
        <v>2015.05</v>
      </c>
      <c r="B23" s="7" t="s">
        <v>492</v>
      </c>
      <c r="C23" s="17" t="s">
        <v>213</v>
      </c>
      <c r="D23" s="17" t="s">
        <v>214</v>
      </c>
    </row>
    <row r="24" spans="1:4">
      <c r="A24" s="7">
        <v>2015.05</v>
      </c>
      <c r="B24" s="7" t="s">
        <v>492</v>
      </c>
      <c r="C24" s="17" t="s">
        <v>531</v>
      </c>
      <c r="D24" s="17" t="s">
        <v>532</v>
      </c>
    </row>
    <row r="25" spans="1:4">
      <c r="A25" s="7">
        <v>2015.05</v>
      </c>
      <c r="B25" s="7" t="s">
        <v>492</v>
      </c>
      <c r="C25" s="17" t="s">
        <v>113</v>
      </c>
      <c r="D25" s="17" t="s">
        <v>114</v>
      </c>
    </row>
    <row r="26" spans="1:4">
      <c r="A26" s="7">
        <v>2015.05</v>
      </c>
      <c r="B26" s="7" t="s">
        <v>492</v>
      </c>
      <c r="C26" s="17" t="s">
        <v>220</v>
      </c>
      <c r="D26" s="17" t="s">
        <v>221</v>
      </c>
    </row>
    <row r="27" spans="1:6">
      <c r="A27" s="7">
        <v>2015.05</v>
      </c>
      <c r="B27" s="7" t="s">
        <v>492</v>
      </c>
      <c r="C27" s="17" t="s">
        <v>222</v>
      </c>
      <c r="D27" s="17" t="s">
        <v>223</v>
      </c>
      <c r="E27" s="10">
        <v>0.12</v>
      </c>
      <c r="F27" s="9">
        <v>41.0117774338477</v>
      </c>
    </row>
    <row r="28" spans="1:8">
      <c r="A28" s="7">
        <v>2015.05</v>
      </c>
      <c r="B28" s="7" t="s">
        <v>492</v>
      </c>
      <c r="C28" s="17" t="s">
        <v>224</v>
      </c>
      <c r="D28" s="17" t="s">
        <v>225</v>
      </c>
      <c r="E28" s="10">
        <v>0.65</v>
      </c>
      <c r="F28" s="9">
        <v>359.438016402297</v>
      </c>
      <c r="H28" s="9"/>
    </row>
    <row r="29" spans="1:6">
      <c r="A29" s="7">
        <v>2015.05</v>
      </c>
      <c r="B29" s="7" t="s">
        <v>492</v>
      </c>
      <c r="C29" s="17" t="s">
        <v>226</v>
      </c>
      <c r="D29" s="17" t="s">
        <v>227</v>
      </c>
      <c r="E29" s="10">
        <v>0.416</v>
      </c>
      <c r="F29" s="9">
        <v>330.661705233116</v>
      </c>
    </row>
    <row r="30" spans="1:6">
      <c r="A30" s="7">
        <v>2015.05</v>
      </c>
      <c r="B30" s="7" t="s">
        <v>492</v>
      </c>
      <c r="C30" s="17" t="s">
        <v>228</v>
      </c>
      <c r="D30" s="17" t="s">
        <v>229</v>
      </c>
      <c r="E30" s="10">
        <v>0.133</v>
      </c>
      <c r="F30" s="9">
        <v>137.79325159546</v>
      </c>
    </row>
    <row r="31" spans="1:8">
      <c r="A31" s="7">
        <v>2015.05</v>
      </c>
      <c r="B31" s="7" t="s">
        <v>492</v>
      </c>
      <c r="C31" s="17" t="s">
        <v>230</v>
      </c>
      <c r="D31" s="17" t="s">
        <v>231</v>
      </c>
      <c r="E31" s="10">
        <v>7.533</v>
      </c>
      <c r="F31" s="9">
        <f>E31*615.3845</f>
        <v>4635.6914385</v>
      </c>
      <c r="H31" s="9"/>
    </row>
    <row r="32" spans="1:6">
      <c r="A32" s="7">
        <v>2015.05</v>
      </c>
      <c r="B32" s="7" t="s">
        <v>492</v>
      </c>
      <c r="C32" s="17" t="s">
        <v>232</v>
      </c>
      <c r="D32" s="17" t="s">
        <v>233</v>
      </c>
      <c r="E32" s="10">
        <v>9.882</v>
      </c>
      <c r="F32" s="9">
        <f>E32*615.7348</f>
        <v>6084.6912936</v>
      </c>
    </row>
    <row r="33" spans="1:6">
      <c r="A33" s="7">
        <v>2015.05</v>
      </c>
      <c r="B33" s="7" t="s">
        <v>492</v>
      </c>
      <c r="C33" s="17" t="s">
        <v>533</v>
      </c>
      <c r="D33" s="17" t="s">
        <v>534</v>
      </c>
      <c r="E33" s="10">
        <v>7.082</v>
      </c>
      <c r="F33" s="9">
        <f>E33*760.6858</f>
        <v>5387.1768356</v>
      </c>
    </row>
    <row r="34" spans="1:6">
      <c r="A34" s="7">
        <v>2015.05</v>
      </c>
      <c r="B34" s="7" t="s">
        <v>492</v>
      </c>
      <c r="C34" s="17" t="s">
        <v>236</v>
      </c>
      <c r="D34" s="8" t="s">
        <v>535</v>
      </c>
      <c r="E34" s="10">
        <v>33.54</v>
      </c>
      <c r="F34" s="9">
        <f>E34*529.5804+649.41</f>
        <v>18411.536616</v>
      </c>
    </row>
    <row r="35" spans="1:8">
      <c r="A35" s="7">
        <v>2015.05</v>
      </c>
      <c r="B35" s="7" t="s">
        <v>492</v>
      </c>
      <c r="C35" s="17" t="s">
        <v>240</v>
      </c>
      <c r="D35" s="17" t="s">
        <v>241</v>
      </c>
      <c r="E35" s="10">
        <v>15.515</v>
      </c>
      <c r="F35" s="9">
        <f>E35*256.41</f>
        <v>3978.20115</v>
      </c>
      <c r="H35" s="9"/>
    </row>
    <row r="36" spans="1:6">
      <c r="A36" s="7">
        <v>2015.05</v>
      </c>
      <c r="B36" s="7" t="s">
        <v>492</v>
      </c>
      <c r="C36" s="17" t="s">
        <v>242</v>
      </c>
      <c r="D36" s="17" t="s">
        <v>243</v>
      </c>
      <c r="E36" s="10">
        <v>18.023</v>
      </c>
      <c r="F36" s="9">
        <f>E36*254.89-17.53</f>
        <v>4576.35247</v>
      </c>
    </row>
    <row r="37" spans="1:4">
      <c r="A37" s="7">
        <v>2015.05</v>
      </c>
      <c r="B37" s="7" t="s">
        <v>492</v>
      </c>
      <c r="C37" s="17" t="s">
        <v>244</v>
      </c>
      <c r="D37" s="17" t="s">
        <v>245</v>
      </c>
    </row>
    <row r="38" spans="1:4">
      <c r="A38" s="7">
        <v>2015.05</v>
      </c>
      <c r="B38" s="7" t="s">
        <v>492</v>
      </c>
      <c r="C38" s="17" t="s">
        <v>536</v>
      </c>
      <c r="D38" s="17" t="s">
        <v>537</v>
      </c>
    </row>
    <row r="39" spans="1:8">
      <c r="A39" s="7">
        <v>2015.05</v>
      </c>
      <c r="B39" s="7" t="s">
        <v>492</v>
      </c>
      <c r="C39" s="17" t="s">
        <v>538</v>
      </c>
      <c r="D39" s="17" t="s">
        <v>539</v>
      </c>
      <c r="H39" s="9"/>
    </row>
    <row r="40" spans="1:4">
      <c r="A40" s="7">
        <v>2015.05</v>
      </c>
      <c r="B40" s="7" t="s">
        <v>492</v>
      </c>
      <c r="C40" s="17" t="s">
        <v>540</v>
      </c>
      <c r="D40" s="17" t="s">
        <v>541</v>
      </c>
    </row>
    <row r="41" spans="1:4">
      <c r="A41" s="7">
        <v>2015.05</v>
      </c>
      <c r="B41" s="7" t="s">
        <v>492</v>
      </c>
      <c r="C41" s="17" t="s">
        <v>542</v>
      </c>
      <c r="D41" s="17" t="s">
        <v>543</v>
      </c>
    </row>
    <row r="42" spans="1:4">
      <c r="A42" s="7">
        <v>2015.05</v>
      </c>
      <c r="B42" s="7" t="s">
        <v>492</v>
      </c>
      <c r="C42" s="17" t="s">
        <v>544</v>
      </c>
      <c r="D42" s="17" t="s">
        <v>545</v>
      </c>
    </row>
    <row r="43" spans="1:4">
      <c r="A43" s="7">
        <v>2015.05</v>
      </c>
      <c r="B43" s="7" t="s">
        <v>492</v>
      </c>
      <c r="C43" s="17" t="s">
        <v>546</v>
      </c>
      <c r="D43" s="17" t="s">
        <v>547</v>
      </c>
    </row>
    <row r="44" spans="1:4">
      <c r="A44" s="7">
        <v>2015.05</v>
      </c>
      <c r="B44" s="7" t="s">
        <v>492</v>
      </c>
      <c r="C44" s="17" t="s">
        <v>548</v>
      </c>
      <c r="D44" s="17" t="s">
        <v>549</v>
      </c>
    </row>
    <row r="45" spans="1:4">
      <c r="A45" s="7">
        <v>2015.05</v>
      </c>
      <c r="B45" s="7" t="s">
        <v>492</v>
      </c>
      <c r="C45" s="17" t="s">
        <v>550</v>
      </c>
      <c r="D45" s="17" t="s">
        <v>551</v>
      </c>
    </row>
    <row r="46" spans="1:4">
      <c r="A46" s="7">
        <v>2015.05</v>
      </c>
      <c r="B46" s="7" t="s">
        <v>492</v>
      </c>
      <c r="C46" s="17" t="s">
        <v>552</v>
      </c>
      <c r="D46" s="17" t="s">
        <v>553</v>
      </c>
    </row>
    <row r="47" spans="1:4">
      <c r="A47" s="7">
        <v>2015.05</v>
      </c>
      <c r="B47" s="7" t="s">
        <v>492</v>
      </c>
      <c r="C47" s="17" t="s">
        <v>554</v>
      </c>
      <c r="D47" s="17" t="s">
        <v>555</v>
      </c>
    </row>
    <row r="48" spans="1:4">
      <c r="A48" s="7">
        <v>2015.05</v>
      </c>
      <c r="B48" s="7" t="s">
        <v>492</v>
      </c>
      <c r="C48" s="17" t="s">
        <v>556</v>
      </c>
      <c r="D48" s="17" t="s">
        <v>557</v>
      </c>
    </row>
    <row r="49" spans="1:4">
      <c r="A49" s="7">
        <v>2015.05</v>
      </c>
      <c r="B49" s="7" t="s">
        <v>492</v>
      </c>
      <c r="C49" s="17" t="s">
        <v>558</v>
      </c>
      <c r="D49" s="17" t="s">
        <v>559</v>
      </c>
    </row>
    <row r="50" spans="1:4">
      <c r="A50" s="7">
        <v>2015.05</v>
      </c>
      <c r="B50" s="7" t="s">
        <v>492</v>
      </c>
      <c r="C50" s="17" t="s">
        <v>560</v>
      </c>
      <c r="D50" s="17" t="s">
        <v>561</v>
      </c>
    </row>
    <row r="51" spans="1:4">
      <c r="A51" s="7">
        <v>2015.05</v>
      </c>
      <c r="B51" s="7" t="s">
        <v>492</v>
      </c>
      <c r="C51" s="17" t="s">
        <v>562</v>
      </c>
      <c r="D51" s="17" t="s">
        <v>563</v>
      </c>
    </row>
    <row r="52" spans="1:4">
      <c r="A52" s="7">
        <v>2015.05</v>
      </c>
      <c r="B52" s="7" t="s">
        <v>492</v>
      </c>
      <c r="C52" s="17" t="s">
        <v>564</v>
      </c>
      <c r="D52" s="17" t="s">
        <v>565</v>
      </c>
    </row>
    <row r="53" spans="1:4">
      <c r="A53" s="7">
        <v>2015.05</v>
      </c>
      <c r="B53" s="7" t="s">
        <v>492</v>
      </c>
      <c r="C53" s="17" t="s">
        <v>566</v>
      </c>
      <c r="D53" s="17" t="s">
        <v>567</v>
      </c>
    </row>
    <row r="54" spans="1:4">
      <c r="A54" s="7">
        <v>2015.05</v>
      </c>
      <c r="B54" s="7" t="s">
        <v>492</v>
      </c>
      <c r="C54" s="17" t="s">
        <v>568</v>
      </c>
      <c r="D54" s="17" t="s">
        <v>569</v>
      </c>
    </row>
    <row r="55" spans="1:4">
      <c r="A55" s="7">
        <v>2015.05</v>
      </c>
      <c r="B55" s="7" t="s">
        <v>492</v>
      </c>
      <c r="C55" s="17" t="s">
        <v>570</v>
      </c>
      <c r="D55" s="17" t="s">
        <v>571</v>
      </c>
    </row>
    <row r="56" spans="1:4">
      <c r="A56" s="7">
        <v>2015.05</v>
      </c>
      <c r="B56" s="7" t="s">
        <v>492</v>
      </c>
      <c r="C56" s="17" t="s">
        <v>572</v>
      </c>
      <c r="D56" s="17" t="s">
        <v>573</v>
      </c>
    </row>
    <row r="57" spans="1:4">
      <c r="A57" s="7">
        <v>2015.05</v>
      </c>
      <c r="B57" s="7" t="s">
        <v>492</v>
      </c>
      <c r="C57" s="17" t="s">
        <v>574</v>
      </c>
      <c r="D57" s="17" t="s">
        <v>575</v>
      </c>
    </row>
    <row r="58" spans="1:4">
      <c r="A58" s="7">
        <v>2015.05</v>
      </c>
      <c r="B58" s="7" t="s">
        <v>492</v>
      </c>
      <c r="C58" s="17" t="s">
        <v>576</v>
      </c>
      <c r="D58" s="17" t="s">
        <v>577</v>
      </c>
    </row>
    <row r="59" spans="1:4">
      <c r="A59" s="7">
        <v>2015.05</v>
      </c>
      <c r="B59" s="7" t="s">
        <v>492</v>
      </c>
      <c r="C59" s="17" t="s">
        <v>578</v>
      </c>
      <c r="D59" s="17" t="s">
        <v>579</v>
      </c>
    </row>
    <row r="60" spans="1:4">
      <c r="A60" s="7">
        <v>2015.05</v>
      </c>
      <c r="B60" s="7" t="s">
        <v>492</v>
      </c>
      <c r="C60" s="17" t="s">
        <v>580</v>
      </c>
      <c r="D60" s="17" t="s">
        <v>581</v>
      </c>
    </row>
    <row r="61" spans="1:4">
      <c r="A61" s="7">
        <v>2015.05</v>
      </c>
      <c r="B61" s="7" t="s">
        <v>492</v>
      </c>
      <c r="C61" s="17" t="s">
        <v>582</v>
      </c>
      <c r="D61" s="17" t="s">
        <v>583</v>
      </c>
    </row>
    <row r="62" spans="1:4">
      <c r="A62" s="7">
        <v>2015.05</v>
      </c>
      <c r="B62" s="7" t="s">
        <v>492</v>
      </c>
      <c r="C62" s="17" t="s">
        <v>584</v>
      </c>
      <c r="D62" s="17" t="s">
        <v>585</v>
      </c>
    </row>
    <row r="63" spans="1:4">
      <c r="A63" s="7">
        <v>2015.05</v>
      </c>
      <c r="B63" s="7" t="s">
        <v>492</v>
      </c>
      <c r="C63" s="17" t="s">
        <v>586</v>
      </c>
      <c r="D63" s="17" t="s">
        <v>587</v>
      </c>
    </row>
    <row r="64" spans="1:4">
      <c r="A64" s="7">
        <v>2015.05</v>
      </c>
      <c r="B64" s="7" t="s">
        <v>492</v>
      </c>
      <c r="C64" s="17" t="s">
        <v>588</v>
      </c>
      <c r="D64" s="17" t="s">
        <v>589</v>
      </c>
    </row>
    <row r="65" spans="1:4">
      <c r="A65" s="7">
        <v>2015.05</v>
      </c>
      <c r="B65" s="7" t="s">
        <v>492</v>
      </c>
      <c r="C65" s="17" t="s">
        <v>590</v>
      </c>
      <c r="D65" s="17" t="s">
        <v>591</v>
      </c>
    </row>
    <row r="66" spans="1:4">
      <c r="A66" s="7">
        <v>2015.05</v>
      </c>
      <c r="B66" s="7" t="s">
        <v>492</v>
      </c>
      <c r="C66" s="17" t="s">
        <v>592</v>
      </c>
      <c r="D66" s="17" t="s">
        <v>593</v>
      </c>
    </row>
    <row r="67" spans="1:4">
      <c r="A67" s="7">
        <v>2015.05</v>
      </c>
      <c r="B67" s="7" t="s">
        <v>492</v>
      </c>
      <c r="C67" s="17" t="s">
        <v>594</v>
      </c>
      <c r="D67" s="17" t="s">
        <v>595</v>
      </c>
    </row>
    <row r="68" spans="1:4">
      <c r="A68" s="7">
        <v>2015.05</v>
      </c>
      <c r="B68" s="7" t="s">
        <v>492</v>
      </c>
      <c r="C68" s="17" t="s">
        <v>596</v>
      </c>
      <c r="D68" s="17" t="s">
        <v>597</v>
      </c>
    </row>
    <row r="69" spans="1:4">
      <c r="A69" s="7">
        <v>2015.05</v>
      </c>
      <c r="B69" s="7" t="s">
        <v>492</v>
      </c>
      <c r="C69" s="17" t="s">
        <v>598</v>
      </c>
      <c r="D69" s="17" t="s">
        <v>599</v>
      </c>
    </row>
    <row r="70" spans="1:4">
      <c r="A70" s="7">
        <v>2015.05</v>
      </c>
      <c r="B70" s="7" t="s">
        <v>492</v>
      </c>
      <c r="C70" s="17" t="s">
        <v>600</v>
      </c>
      <c r="D70" s="17" t="s">
        <v>601</v>
      </c>
    </row>
    <row r="71" spans="1:4">
      <c r="A71" s="7">
        <v>2015.05</v>
      </c>
      <c r="B71" s="7" t="s">
        <v>492</v>
      </c>
      <c r="C71" s="17" t="s">
        <v>602</v>
      </c>
      <c r="D71" s="17" t="s">
        <v>603</v>
      </c>
    </row>
    <row r="72" spans="1:4">
      <c r="A72" s="7">
        <v>2015.05</v>
      </c>
      <c r="B72" s="7" t="s">
        <v>492</v>
      </c>
      <c r="C72" s="17" t="s">
        <v>604</v>
      </c>
      <c r="D72" s="17" t="s">
        <v>605</v>
      </c>
    </row>
    <row r="73" spans="1:4">
      <c r="A73" s="7">
        <v>2015.05</v>
      </c>
      <c r="B73" s="7" t="s">
        <v>492</v>
      </c>
      <c r="C73" s="17" t="s">
        <v>606</v>
      </c>
      <c r="D73" s="17" t="s">
        <v>607</v>
      </c>
    </row>
    <row r="74" spans="1:4">
      <c r="A74" s="7">
        <v>2015.05</v>
      </c>
      <c r="B74" s="7" t="s">
        <v>492</v>
      </c>
      <c r="C74" s="17" t="s">
        <v>608</v>
      </c>
      <c r="D74" s="17" t="s">
        <v>609</v>
      </c>
    </row>
    <row r="75" spans="1:4">
      <c r="A75" s="7">
        <v>2015.05</v>
      </c>
      <c r="B75" s="7" t="s">
        <v>492</v>
      </c>
      <c r="C75" s="17" t="s">
        <v>610</v>
      </c>
      <c r="D75" s="17" t="s">
        <v>611</v>
      </c>
    </row>
    <row r="76" spans="1:4">
      <c r="A76" s="7">
        <v>2015.05</v>
      </c>
      <c r="B76" s="7" t="s">
        <v>492</v>
      </c>
      <c r="C76" s="17" t="s">
        <v>612</v>
      </c>
      <c r="D76" s="17" t="s">
        <v>613</v>
      </c>
    </row>
    <row r="77" spans="1:4">
      <c r="A77" s="7">
        <v>2015.05</v>
      </c>
      <c r="B77" s="7" t="s">
        <v>492</v>
      </c>
      <c r="C77" s="17" t="s">
        <v>614</v>
      </c>
      <c r="D77" s="17" t="s">
        <v>615</v>
      </c>
    </row>
    <row r="78" spans="1:4">
      <c r="A78" s="7">
        <v>2015.05</v>
      </c>
      <c r="B78" s="7" t="s">
        <v>492</v>
      </c>
      <c r="C78" s="17" t="s">
        <v>616</v>
      </c>
      <c r="D78" s="17" t="s">
        <v>617</v>
      </c>
    </row>
    <row r="79" spans="1:4">
      <c r="A79" s="7">
        <v>2015.05</v>
      </c>
      <c r="B79" s="7" t="s">
        <v>492</v>
      </c>
      <c r="C79" s="17" t="s">
        <v>618</v>
      </c>
      <c r="D79" s="17" t="s">
        <v>619</v>
      </c>
    </row>
    <row r="80" spans="1:4">
      <c r="A80" s="7">
        <v>2015.05</v>
      </c>
      <c r="B80" s="7" t="s">
        <v>492</v>
      </c>
      <c r="C80" s="17" t="s">
        <v>620</v>
      </c>
      <c r="D80" s="17" t="s">
        <v>621</v>
      </c>
    </row>
    <row r="81" spans="1:4">
      <c r="A81" s="7">
        <v>2015.05</v>
      </c>
      <c r="B81" s="7" t="s">
        <v>492</v>
      </c>
      <c r="C81" s="17" t="s">
        <v>622</v>
      </c>
      <c r="D81" s="17" t="s">
        <v>623</v>
      </c>
    </row>
    <row r="82" spans="1:4">
      <c r="A82" s="7">
        <v>2015.05</v>
      </c>
      <c r="B82" s="7" t="s">
        <v>492</v>
      </c>
      <c r="C82" s="17" t="s">
        <v>624</v>
      </c>
      <c r="D82" s="17" t="s">
        <v>625</v>
      </c>
    </row>
    <row r="83" spans="1:4">
      <c r="A83" s="7">
        <v>2015.05</v>
      </c>
      <c r="B83" s="7" t="s">
        <v>492</v>
      </c>
      <c r="C83" s="17" t="s">
        <v>626</v>
      </c>
      <c r="D83" s="17" t="s">
        <v>627</v>
      </c>
    </row>
    <row r="84" spans="1:4">
      <c r="A84" s="7">
        <v>2015.05</v>
      </c>
      <c r="B84" s="7" t="s">
        <v>492</v>
      </c>
      <c r="C84" s="17" t="s">
        <v>628</v>
      </c>
      <c r="D84" s="17" t="s">
        <v>629</v>
      </c>
    </row>
    <row r="85" spans="1:4">
      <c r="A85" s="7">
        <v>2015.05</v>
      </c>
      <c r="B85" s="7" t="s">
        <v>492</v>
      </c>
      <c r="C85" s="17" t="s">
        <v>630</v>
      </c>
      <c r="D85" s="17" t="s">
        <v>631</v>
      </c>
    </row>
    <row r="86" spans="1:4">
      <c r="A86" s="7">
        <v>2015.05</v>
      </c>
      <c r="B86" s="7" t="s">
        <v>492</v>
      </c>
      <c r="C86" s="17" t="s">
        <v>632</v>
      </c>
      <c r="D86" s="17" t="s">
        <v>633</v>
      </c>
    </row>
    <row r="87" spans="1:4">
      <c r="A87" s="7">
        <v>2015.05</v>
      </c>
      <c r="B87" s="7" t="s">
        <v>492</v>
      </c>
      <c r="C87" s="17" t="s">
        <v>634</v>
      </c>
      <c r="D87" s="17" t="s">
        <v>635</v>
      </c>
    </row>
    <row r="88" spans="1:4">
      <c r="A88" s="7">
        <v>2015.05</v>
      </c>
      <c r="B88" s="7" t="s">
        <v>492</v>
      </c>
      <c r="C88" s="17" t="s">
        <v>636</v>
      </c>
      <c r="D88" s="17" t="s">
        <v>637</v>
      </c>
    </row>
    <row r="89" spans="1:4">
      <c r="A89" s="7">
        <v>2015.05</v>
      </c>
      <c r="B89" s="7" t="s">
        <v>492</v>
      </c>
      <c r="C89" s="17" t="s">
        <v>638</v>
      </c>
      <c r="D89" s="17" t="s">
        <v>639</v>
      </c>
    </row>
    <row r="90" spans="1:4">
      <c r="A90" s="7">
        <v>2015.05</v>
      </c>
      <c r="B90" s="7" t="s">
        <v>492</v>
      </c>
      <c r="C90" s="17" t="s">
        <v>640</v>
      </c>
      <c r="D90" s="17" t="s">
        <v>641</v>
      </c>
    </row>
    <row r="91" spans="1:4">
      <c r="A91" s="7">
        <v>2015.05</v>
      </c>
      <c r="B91" s="7" t="s">
        <v>492</v>
      </c>
      <c r="C91" s="17" t="s">
        <v>642</v>
      </c>
      <c r="D91" s="17" t="s">
        <v>643</v>
      </c>
    </row>
    <row r="92" spans="1:4">
      <c r="A92" s="7">
        <v>2015.05</v>
      </c>
      <c r="B92" s="7" t="s">
        <v>492</v>
      </c>
      <c r="C92" s="17" t="s">
        <v>644</v>
      </c>
      <c r="D92" s="17" t="s">
        <v>645</v>
      </c>
    </row>
    <row r="93" spans="1:4">
      <c r="A93" s="7">
        <v>2015.05</v>
      </c>
      <c r="B93" s="7" t="s">
        <v>492</v>
      </c>
      <c r="C93" s="17" t="s">
        <v>646</v>
      </c>
      <c r="D93" s="17" t="s">
        <v>647</v>
      </c>
    </row>
    <row r="94" spans="1:4">
      <c r="A94" s="7">
        <v>2015.05</v>
      </c>
      <c r="B94" s="7" t="s">
        <v>492</v>
      </c>
      <c r="C94" s="17" t="s">
        <v>648</v>
      </c>
      <c r="D94" s="17" t="s">
        <v>649</v>
      </c>
    </row>
    <row r="95" spans="1:4">
      <c r="A95" s="7">
        <v>2015.05</v>
      </c>
      <c r="B95" s="7" t="s">
        <v>492</v>
      </c>
      <c r="C95" s="17" t="s">
        <v>650</v>
      </c>
      <c r="D95" s="17" t="s">
        <v>651</v>
      </c>
    </row>
    <row r="96" spans="1:4">
      <c r="A96" s="7">
        <v>2015.05</v>
      </c>
      <c r="B96" s="7" t="s">
        <v>492</v>
      </c>
      <c r="C96" s="17" t="s">
        <v>652</v>
      </c>
      <c r="D96" s="17" t="s">
        <v>653</v>
      </c>
    </row>
    <row r="97" spans="1:4">
      <c r="A97" s="7">
        <v>2015.05</v>
      </c>
      <c r="B97" s="7" t="s">
        <v>492</v>
      </c>
      <c r="C97" s="17" t="s">
        <v>654</v>
      </c>
      <c r="D97" s="17" t="s">
        <v>655</v>
      </c>
    </row>
    <row r="98" spans="1:4">
      <c r="A98" s="7">
        <v>2015.05</v>
      </c>
      <c r="B98" s="7" t="s">
        <v>492</v>
      </c>
      <c r="C98" s="17" t="s">
        <v>656</v>
      </c>
      <c r="D98" s="17" t="s">
        <v>657</v>
      </c>
    </row>
    <row r="99" spans="1:4">
      <c r="A99" s="7">
        <v>2015.05</v>
      </c>
      <c r="B99" s="7" t="s">
        <v>492</v>
      </c>
      <c r="C99" s="17" t="s">
        <v>658</v>
      </c>
      <c r="D99" s="17" t="s">
        <v>659</v>
      </c>
    </row>
    <row r="100" spans="1:4">
      <c r="A100" s="7">
        <v>2015.05</v>
      </c>
      <c r="B100" s="7" t="s">
        <v>492</v>
      </c>
      <c r="C100" s="17" t="s">
        <v>660</v>
      </c>
      <c r="D100" s="17" t="s">
        <v>661</v>
      </c>
    </row>
    <row r="101" spans="1:4">
      <c r="A101" s="7">
        <v>2015.05</v>
      </c>
      <c r="B101" s="7" t="s">
        <v>492</v>
      </c>
      <c r="C101" s="17" t="s">
        <v>662</v>
      </c>
      <c r="D101" s="17" t="s">
        <v>663</v>
      </c>
    </row>
    <row r="102" spans="1:4">
      <c r="A102" s="7">
        <v>2015.05</v>
      </c>
      <c r="B102" s="7" t="s">
        <v>492</v>
      </c>
      <c r="C102" s="17" t="s">
        <v>664</v>
      </c>
      <c r="D102" s="17" t="s">
        <v>665</v>
      </c>
    </row>
    <row r="103" spans="1:4">
      <c r="A103" s="7">
        <v>2015.05</v>
      </c>
      <c r="B103" s="7" t="s">
        <v>492</v>
      </c>
      <c r="C103" s="17" t="s">
        <v>666</v>
      </c>
      <c r="D103" s="17" t="s">
        <v>667</v>
      </c>
    </row>
    <row r="104" spans="1:4">
      <c r="A104" s="7">
        <v>2015.05</v>
      </c>
      <c r="B104" s="7" t="s">
        <v>492</v>
      </c>
      <c r="C104" s="17" t="s">
        <v>668</v>
      </c>
      <c r="D104" s="17" t="s">
        <v>669</v>
      </c>
    </row>
    <row r="105" spans="1:4">
      <c r="A105" s="7">
        <v>2015.05</v>
      </c>
      <c r="B105" s="7" t="s">
        <v>492</v>
      </c>
      <c r="C105" s="17" t="s">
        <v>670</v>
      </c>
      <c r="D105" s="17" t="s">
        <v>671</v>
      </c>
    </row>
    <row r="106" spans="1:4">
      <c r="A106" s="7">
        <v>2015.05</v>
      </c>
      <c r="B106" s="7" t="s">
        <v>492</v>
      </c>
      <c r="C106" s="17" t="s">
        <v>672</v>
      </c>
      <c r="D106" s="17" t="s">
        <v>673</v>
      </c>
    </row>
    <row r="107" spans="1:4">
      <c r="A107" s="7">
        <v>2015.05</v>
      </c>
      <c r="B107" s="7" t="s">
        <v>492</v>
      </c>
      <c r="C107" s="17" t="s">
        <v>674</v>
      </c>
      <c r="D107" s="17" t="s">
        <v>675</v>
      </c>
    </row>
    <row r="108" spans="1:4">
      <c r="A108" s="7">
        <v>2015.05</v>
      </c>
      <c r="B108" s="7" t="s">
        <v>492</v>
      </c>
      <c r="C108" s="17" t="s">
        <v>676</v>
      </c>
      <c r="D108" s="17" t="s">
        <v>677</v>
      </c>
    </row>
    <row r="109" spans="1:4">
      <c r="A109" s="7">
        <v>2015.05</v>
      </c>
      <c r="B109" s="7" t="s">
        <v>492</v>
      </c>
      <c r="C109" s="17" t="s">
        <v>678</v>
      </c>
      <c r="D109" s="17" t="s">
        <v>679</v>
      </c>
    </row>
    <row r="110" spans="1:4">
      <c r="A110" s="7">
        <v>2015.05</v>
      </c>
      <c r="B110" s="7" t="s">
        <v>492</v>
      </c>
      <c r="C110" s="17" t="s">
        <v>680</v>
      </c>
      <c r="D110" s="17" t="s">
        <v>681</v>
      </c>
    </row>
    <row r="111" spans="1:4">
      <c r="A111" s="7">
        <v>2015.05</v>
      </c>
      <c r="B111" s="7" t="s">
        <v>492</v>
      </c>
      <c r="C111" s="17" t="s">
        <v>682</v>
      </c>
      <c r="D111" s="17" t="s">
        <v>683</v>
      </c>
    </row>
    <row r="112" spans="1:4">
      <c r="A112" s="7">
        <v>2015.05</v>
      </c>
      <c r="B112" s="7" t="s">
        <v>492</v>
      </c>
      <c r="C112" s="17" t="s">
        <v>684</v>
      </c>
      <c r="D112" s="17" t="s">
        <v>685</v>
      </c>
    </row>
    <row r="113" spans="1:4">
      <c r="A113" s="7">
        <v>2015.05</v>
      </c>
      <c r="B113" s="7" t="s">
        <v>492</v>
      </c>
      <c r="C113" s="17" t="s">
        <v>686</v>
      </c>
      <c r="D113" s="17" t="s">
        <v>687</v>
      </c>
    </row>
    <row r="114" spans="1:4">
      <c r="A114" s="7">
        <v>2015.05</v>
      </c>
      <c r="B114" s="7" t="s">
        <v>492</v>
      </c>
      <c r="C114" s="17" t="s">
        <v>688</v>
      </c>
      <c r="D114" s="17" t="s">
        <v>689</v>
      </c>
    </row>
    <row r="115" spans="1:4">
      <c r="A115" s="7">
        <v>2015.05</v>
      </c>
      <c r="B115" s="7" t="s">
        <v>492</v>
      </c>
      <c r="C115" s="17" t="s">
        <v>690</v>
      </c>
      <c r="D115" s="17" t="s">
        <v>691</v>
      </c>
    </row>
    <row r="116" spans="1:4">
      <c r="A116" s="7">
        <v>2015.05</v>
      </c>
      <c r="B116" s="7" t="s">
        <v>492</v>
      </c>
      <c r="C116" s="17" t="s">
        <v>692</v>
      </c>
      <c r="D116" s="17" t="s">
        <v>693</v>
      </c>
    </row>
    <row r="117" spans="1:4">
      <c r="A117" s="7">
        <v>2015.05</v>
      </c>
      <c r="B117" s="7" t="s">
        <v>492</v>
      </c>
      <c r="C117" s="17" t="s">
        <v>694</v>
      </c>
      <c r="D117" s="17" t="s">
        <v>695</v>
      </c>
    </row>
    <row r="118" spans="1:4">
      <c r="A118" s="7">
        <v>2015.05</v>
      </c>
      <c r="B118" s="7" t="s">
        <v>492</v>
      </c>
      <c r="C118" s="17" t="s">
        <v>696</v>
      </c>
      <c r="D118" s="17" t="s">
        <v>697</v>
      </c>
    </row>
    <row r="119" spans="1:4">
      <c r="A119" s="7">
        <v>2015.05</v>
      </c>
      <c r="B119" s="7" t="s">
        <v>492</v>
      </c>
      <c r="C119" s="17" t="s">
        <v>698</v>
      </c>
      <c r="D119" s="17" t="s">
        <v>699</v>
      </c>
    </row>
    <row r="120" spans="1:4">
      <c r="A120" s="7">
        <v>2015.05</v>
      </c>
      <c r="B120" s="7" t="s">
        <v>492</v>
      </c>
      <c r="C120" s="17" t="s">
        <v>700</v>
      </c>
      <c r="D120" s="17" t="s">
        <v>701</v>
      </c>
    </row>
    <row r="121" spans="1:4">
      <c r="A121" s="7">
        <v>2015.05</v>
      </c>
      <c r="B121" s="7" t="s">
        <v>492</v>
      </c>
      <c r="C121" s="17" t="s">
        <v>702</v>
      </c>
      <c r="D121" s="17" t="s">
        <v>703</v>
      </c>
    </row>
    <row r="122" spans="1:4">
      <c r="A122" s="7">
        <v>2015.05</v>
      </c>
      <c r="B122" s="7" t="s">
        <v>492</v>
      </c>
      <c r="C122" s="17" t="s">
        <v>704</v>
      </c>
      <c r="D122" s="17" t="s">
        <v>705</v>
      </c>
    </row>
    <row r="123" spans="1:4">
      <c r="A123" s="7">
        <v>2015.05</v>
      </c>
      <c r="B123" s="7" t="s">
        <v>492</v>
      </c>
      <c r="C123" s="17" t="s">
        <v>706</v>
      </c>
      <c r="D123" s="17" t="s">
        <v>707</v>
      </c>
    </row>
    <row r="124" spans="1:4">
      <c r="A124" s="7">
        <v>2015.05</v>
      </c>
      <c r="B124" s="7" t="s">
        <v>492</v>
      </c>
      <c r="C124" s="17" t="s">
        <v>708</v>
      </c>
      <c r="D124" s="17" t="s">
        <v>709</v>
      </c>
    </row>
    <row r="125" spans="1:4">
      <c r="A125" s="7">
        <v>2015.05</v>
      </c>
      <c r="B125" s="7" t="s">
        <v>492</v>
      </c>
      <c r="C125" s="17" t="s">
        <v>710</v>
      </c>
      <c r="D125" s="17" t="s">
        <v>711</v>
      </c>
    </row>
    <row r="126" spans="1:4">
      <c r="A126" s="7">
        <v>2015.05</v>
      </c>
      <c r="B126" s="7" t="s">
        <v>492</v>
      </c>
      <c r="C126" s="17" t="s">
        <v>712</v>
      </c>
      <c r="D126" s="17" t="s">
        <v>713</v>
      </c>
    </row>
    <row r="127" spans="1:4">
      <c r="A127" s="7">
        <v>2015.05</v>
      </c>
      <c r="B127" s="7" t="s">
        <v>492</v>
      </c>
      <c r="C127" s="17" t="s">
        <v>714</v>
      </c>
      <c r="D127" s="17" t="s">
        <v>715</v>
      </c>
    </row>
    <row r="128" spans="1:4">
      <c r="A128" s="7">
        <v>2015.05</v>
      </c>
      <c r="B128" s="7" t="s">
        <v>492</v>
      </c>
      <c r="C128" s="17" t="s">
        <v>716</v>
      </c>
      <c r="D128" s="17" t="s">
        <v>717</v>
      </c>
    </row>
    <row r="129" spans="1:4">
      <c r="A129" s="7">
        <v>2015.05</v>
      </c>
      <c r="B129" s="7" t="s">
        <v>492</v>
      </c>
      <c r="C129" s="17" t="s">
        <v>718</v>
      </c>
      <c r="D129" s="17" t="s">
        <v>719</v>
      </c>
    </row>
    <row r="130" spans="1:4">
      <c r="A130" s="7">
        <v>2015.05</v>
      </c>
      <c r="B130" s="7" t="s">
        <v>492</v>
      </c>
      <c r="C130" s="17" t="s">
        <v>720</v>
      </c>
      <c r="D130" s="17" t="s">
        <v>721</v>
      </c>
    </row>
    <row r="131" spans="1:4">
      <c r="A131" s="7">
        <v>2015.05</v>
      </c>
      <c r="B131" s="7" t="s">
        <v>492</v>
      </c>
      <c r="C131" s="17" t="s">
        <v>722</v>
      </c>
      <c r="D131" s="17" t="s">
        <v>723</v>
      </c>
    </row>
    <row r="132" spans="1:4">
      <c r="A132" s="7">
        <v>2015.05</v>
      </c>
      <c r="B132" s="7" t="s">
        <v>492</v>
      </c>
      <c r="C132" s="17" t="s">
        <v>724</v>
      </c>
      <c r="D132" s="17" t="s">
        <v>725</v>
      </c>
    </row>
    <row r="133" spans="1:4">
      <c r="A133" s="7">
        <v>2015.05</v>
      </c>
      <c r="B133" s="7" t="s">
        <v>492</v>
      </c>
      <c r="C133" s="17" t="s">
        <v>726</v>
      </c>
      <c r="D133" s="17" t="s">
        <v>727</v>
      </c>
    </row>
    <row r="134" spans="1:4">
      <c r="A134" s="7">
        <v>2015.05</v>
      </c>
      <c r="B134" s="7" t="s">
        <v>492</v>
      </c>
      <c r="C134" s="17" t="s">
        <v>728</v>
      </c>
      <c r="D134" s="17" t="s">
        <v>729</v>
      </c>
    </row>
    <row r="135" spans="1:4">
      <c r="A135" s="7">
        <v>2015.05</v>
      </c>
      <c r="B135" s="7" t="s">
        <v>492</v>
      </c>
      <c r="C135" s="17" t="s">
        <v>49</v>
      </c>
      <c r="D135" s="17" t="s">
        <v>50</v>
      </c>
    </row>
    <row r="136" spans="1:4">
      <c r="A136" s="7">
        <v>2015.05</v>
      </c>
      <c r="B136" s="7" t="s">
        <v>492</v>
      </c>
      <c r="C136" s="17" t="s">
        <v>53</v>
      </c>
      <c r="D136" s="17" t="s">
        <v>54</v>
      </c>
    </row>
    <row r="137" spans="1:4">
      <c r="A137" s="7">
        <v>2015.05</v>
      </c>
      <c r="B137" s="7" t="s">
        <v>492</v>
      </c>
      <c r="C137" s="17" t="s">
        <v>55</v>
      </c>
      <c r="D137" s="17" t="s">
        <v>56</v>
      </c>
    </row>
    <row r="138" spans="1:4">
      <c r="A138" s="7">
        <v>2015.05</v>
      </c>
      <c r="B138" s="7" t="s">
        <v>492</v>
      </c>
      <c r="C138" s="17" t="s">
        <v>57</v>
      </c>
      <c r="D138" s="17" t="s">
        <v>58</v>
      </c>
    </row>
    <row r="139" spans="1:4">
      <c r="A139" s="7">
        <v>2015.05</v>
      </c>
      <c r="B139" s="7" t="s">
        <v>492</v>
      </c>
      <c r="C139" s="17" t="s">
        <v>59</v>
      </c>
      <c r="D139" s="17" t="s">
        <v>60</v>
      </c>
    </row>
    <row r="140" spans="1:4">
      <c r="A140" s="7">
        <v>2015.05</v>
      </c>
      <c r="B140" s="7" t="s">
        <v>492</v>
      </c>
      <c r="C140" s="17" t="s">
        <v>372</v>
      </c>
      <c r="D140" s="17" t="s">
        <v>373</v>
      </c>
    </row>
    <row r="141" spans="1:4">
      <c r="A141" s="7">
        <v>2015.05</v>
      </c>
      <c r="B141" s="7" t="s">
        <v>492</v>
      </c>
      <c r="C141" s="17" t="s">
        <v>376</v>
      </c>
      <c r="D141" s="17" t="s">
        <v>377</v>
      </c>
    </row>
    <row r="142" spans="1:4">
      <c r="A142" s="7">
        <v>2015.05</v>
      </c>
      <c r="B142" s="7" t="s">
        <v>492</v>
      </c>
      <c r="C142" s="17" t="s">
        <v>378</v>
      </c>
      <c r="D142" s="17" t="s">
        <v>379</v>
      </c>
    </row>
    <row r="143" spans="1:4">
      <c r="A143" s="7">
        <v>2015.05</v>
      </c>
      <c r="B143" s="7" t="s">
        <v>492</v>
      </c>
      <c r="C143" s="17" t="s">
        <v>380</v>
      </c>
      <c r="D143" s="17" t="s">
        <v>381</v>
      </c>
    </row>
    <row r="144" spans="1:4">
      <c r="A144" s="7">
        <v>2015.05</v>
      </c>
      <c r="B144" s="7" t="s">
        <v>492</v>
      </c>
      <c r="C144" s="17" t="s">
        <v>730</v>
      </c>
      <c r="D144" s="17" t="s">
        <v>731</v>
      </c>
    </row>
    <row r="145" spans="1:4">
      <c r="A145" s="7">
        <v>2015.05</v>
      </c>
      <c r="B145" s="7" t="s">
        <v>492</v>
      </c>
      <c r="C145" s="17" t="s">
        <v>382</v>
      </c>
      <c r="D145" s="17" t="s">
        <v>383</v>
      </c>
    </row>
    <row r="146" spans="1:4">
      <c r="A146" s="7">
        <v>2015.05</v>
      </c>
      <c r="B146" s="7" t="s">
        <v>492</v>
      </c>
      <c r="C146" s="17" t="s">
        <v>384</v>
      </c>
      <c r="D146" s="17" t="s">
        <v>385</v>
      </c>
    </row>
    <row r="147" spans="1:4">
      <c r="A147" s="7">
        <v>2015.05</v>
      </c>
      <c r="B147" s="7" t="s">
        <v>492</v>
      </c>
      <c r="C147" s="17" t="s">
        <v>732</v>
      </c>
      <c r="D147" s="17" t="s">
        <v>733</v>
      </c>
    </row>
    <row r="148" spans="1:4">
      <c r="A148" s="7">
        <v>2015.05</v>
      </c>
      <c r="B148" s="7" t="s">
        <v>492</v>
      </c>
      <c r="C148" s="17" t="s">
        <v>734</v>
      </c>
      <c r="D148" s="17" t="s">
        <v>735</v>
      </c>
    </row>
    <row r="149" spans="1:4">
      <c r="A149" s="7">
        <v>2015.05</v>
      </c>
      <c r="B149" s="7" t="s">
        <v>492</v>
      </c>
      <c r="C149" s="17" t="s">
        <v>736</v>
      </c>
      <c r="D149" s="17" t="s">
        <v>737</v>
      </c>
    </row>
    <row r="150" spans="1:4">
      <c r="A150" s="7">
        <v>2015.05</v>
      </c>
      <c r="B150" s="7" t="s">
        <v>492</v>
      </c>
      <c r="C150" s="17" t="s">
        <v>738</v>
      </c>
      <c r="D150" s="17" t="s">
        <v>739</v>
      </c>
    </row>
    <row r="151" spans="1:4">
      <c r="A151" s="7">
        <v>2015.05</v>
      </c>
      <c r="B151" s="7" t="s">
        <v>492</v>
      </c>
      <c r="C151" s="17" t="s">
        <v>740</v>
      </c>
      <c r="D151" s="17" t="s">
        <v>741</v>
      </c>
    </row>
    <row r="152" spans="1:4">
      <c r="A152" s="7">
        <v>2015.05</v>
      </c>
      <c r="B152" s="7" t="s">
        <v>492</v>
      </c>
      <c r="C152" s="17" t="s">
        <v>742</v>
      </c>
      <c r="D152" s="17" t="s">
        <v>743</v>
      </c>
    </row>
    <row r="153" spans="1:4">
      <c r="A153" s="7">
        <v>2015.05</v>
      </c>
      <c r="B153" s="7" t="s">
        <v>492</v>
      </c>
      <c r="C153" s="17" t="s">
        <v>744</v>
      </c>
      <c r="D153" s="17" t="s">
        <v>745</v>
      </c>
    </row>
    <row r="154" spans="1:4">
      <c r="A154" s="7">
        <v>2015.05</v>
      </c>
      <c r="B154" s="7" t="s">
        <v>492</v>
      </c>
      <c r="C154" s="17" t="s">
        <v>746</v>
      </c>
      <c r="D154" s="17" t="s">
        <v>747</v>
      </c>
    </row>
    <row r="155" spans="1:4">
      <c r="A155" s="7">
        <v>2015.05</v>
      </c>
      <c r="B155" s="7" t="s">
        <v>492</v>
      </c>
      <c r="C155" s="17" t="s">
        <v>748</v>
      </c>
      <c r="D155" s="17" t="s">
        <v>749</v>
      </c>
    </row>
    <row r="156" spans="1:4">
      <c r="A156" s="7">
        <v>2015.05</v>
      </c>
      <c r="B156" s="7" t="s">
        <v>492</v>
      </c>
      <c r="C156" s="17" t="s">
        <v>750</v>
      </c>
      <c r="D156" s="17" t="s">
        <v>751</v>
      </c>
    </row>
    <row r="157" spans="1:4">
      <c r="A157" s="7">
        <v>2015.05</v>
      </c>
      <c r="B157" s="7" t="s">
        <v>492</v>
      </c>
      <c r="C157" s="17" t="s">
        <v>752</v>
      </c>
      <c r="D157" s="17" t="s">
        <v>753</v>
      </c>
    </row>
    <row r="158" spans="1:4">
      <c r="A158" s="7">
        <v>2015.05</v>
      </c>
      <c r="B158" s="7" t="s">
        <v>492</v>
      </c>
      <c r="C158" s="17" t="s">
        <v>754</v>
      </c>
      <c r="D158" s="17" t="s">
        <v>755</v>
      </c>
    </row>
    <row r="159" spans="1:4">
      <c r="A159" s="7">
        <v>2015.05</v>
      </c>
      <c r="B159" s="7" t="s">
        <v>492</v>
      </c>
      <c r="C159" s="17" t="s">
        <v>756</v>
      </c>
      <c r="D159" s="17" t="s">
        <v>757</v>
      </c>
    </row>
    <row r="160" spans="1:4">
      <c r="A160" s="7">
        <v>2015.05</v>
      </c>
      <c r="B160" s="7" t="s">
        <v>492</v>
      </c>
      <c r="C160" s="17" t="s">
        <v>758</v>
      </c>
      <c r="D160" s="17" t="s">
        <v>759</v>
      </c>
    </row>
    <row r="161" spans="1:4">
      <c r="A161" s="7">
        <v>2015.05</v>
      </c>
      <c r="B161" s="7" t="s">
        <v>492</v>
      </c>
      <c r="C161" s="17" t="s">
        <v>760</v>
      </c>
      <c r="D161" s="17" t="s">
        <v>761</v>
      </c>
    </row>
    <row r="162" spans="1:4">
      <c r="A162" s="7">
        <v>2015.05</v>
      </c>
      <c r="B162" s="7" t="s">
        <v>492</v>
      </c>
      <c r="C162" s="17" t="s">
        <v>762</v>
      </c>
      <c r="D162" s="17" t="s">
        <v>763</v>
      </c>
    </row>
    <row r="163" spans="1:4">
      <c r="A163" s="7">
        <v>2015.05</v>
      </c>
      <c r="B163" s="7" t="s">
        <v>492</v>
      </c>
      <c r="C163" s="17" t="s">
        <v>764</v>
      </c>
      <c r="D163" s="17" t="s">
        <v>765</v>
      </c>
    </row>
    <row r="164" spans="1:4">
      <c r="A164" s="7">
        <v>2015.05</v>
      </c>
      <c r="B164" s="7" t="s">
        <v>492</v>
      </c>
      <c r="C164" s="17" t="s">
        <v>766</v>
      </c>
      <c r="D164" s="17" t="s">
        <v>767</v>
      </c>
    </row>
    <row r="165" spans="1:4">
      <c r="A165" s="7">
        <v>2015.05</v>
      </c>
      <c r="B165" s="7" t="s">
        <v>492</v>
      </c>
      <c r="C165" s="17" t="s">
        <v>768</v>
      </c>
      <c r="D165" s="17" t="s">
        <v>769</v>
      </c>
    </row>
    <row r="166" spans="1:4">
      <c r="A166" s="7">
        <v>2015.05</v>
      </c>
      <c r="B166" s="7" t="s">
        <v>492</v>
      </c>
      <c r="C166" s="17" t="s">
        <v>770</v>
      </c>
      <c r="D166" s="17" t="s">
        <v>771</v>
      </c>
    </row>
    <row r="167" spans="1:4">
      <c r="A167" s="7">
        <v>2015.05</v>
      </c>
      <c r="B167" s="7" t="s">
        <v>492</v>
      </c>
      <c r="C167" s="17" t="s">
        <v>772</v>
      </c>
      <c r="D167" s="17" t="s">
        <v>773</v>
      </c>
    </row>
    <row r="168" spans="1:4">
      <c r="A168" s="7">
        <v>2015.05</v>
      </c>
      <c r="B168" s="7" t="s">
        <v>492</v>
      </c>
      <c r="C168" s="17" t="s">
        <v>774</v>
      </c>
      <c r="D168" s="17" t="s">
        <v>775</v>
      </c>
    </row>
    <row r="169" spans="1:4">
      <c r="A169" s="7">
        <v>2015.05</v>
      </c>
      <c r="B169" s="7" t="s">
        <v>492</v>
      </c>
      <c r="C169" s="17" t="s">
        <v>776</v>
      </c>
      <c r="D169" s="17" t="s">
        <v>777</v>
      </c>
    </row>
    <row r="170" spans="1:4">
      <c r="A170" s="7">
        <v>2015.05</v>
      </c>
      <c r="B170" s="7" t="s">
        <v>492</v>
      </c>
      <c r="C170" s="17" t="s">
        <v>778</v>
      </c>
      <c r="D170" s="17" t="s">
        <v>779</v>
      </c>
    </row>
    <row r="171" spans="1:4">
      <c r="A171" s="7">
        <v>2015.05</v>
      </c>
      <c r="B171" s="7" t="s">
        <v>492</v>
      </c>
      <c r="C171" s="17" t="s">
        <v>780</v>
      </c>
      <c r="D171" s="17" t="s">
        <v>781</v>
      </c>
    </row>
    <row r="172" spans="1:4">
      <c r="A172" s="7">
        <v>2015.05</v>
      </c>
      <c r="B172" s="7" t="s">
        <v>492</v>
      </c>
      <c r="C172" s="17" t="s">
        <v>782</v>
      </c>
      <c r="D172" s="17" t="s">
        <v>783</v>
      </c>
    </row>
    <row r="173" spans="1:4">
      <c r="A173" s="7">
        <v>2015.05</v>
      </c>
      <c r="B173" s="7" t="s">
        <v>492</v>
      </c>
      <c r="C173" s="17" t="s">
        <v>784</v>
      </c>
      <c r="D173" s="17" t="s">
        <v>785</v>
      </c>
    </row>
    <row r="174" spans="1:4">
      <c r="A174" s="7">
        <v>2015.05</v>
      </c>
      <c r="B174" s="7" t="s">
        <v>492</v>
      </c>
      <c r="C174" s="17" t="s">
        <v>786</v>
      </c>
      <c r="D174" s="17" t="s">
        <v>787</v>
      </c>
    </row>
    <row r="175" spans="1:4">
      <c r="A175" s="7">
        <v>2015.05</v>
      </c>
      <c r="B175" s="7" t="s">
        <v>492</v>
      </c>
      <c r="C175" s="17" t="s">
        <v>788</v>
      </c>
      <c r="D175" s="17" t="s">
        <v>789</v>
      </c>
    </row>
    <row r="176" spans="1:4">
      <c r="A176" s="7">
        <v>2015.05</v>
      </c>
      <c r="B176" s="7" t="s">
        <v>492</v>
      </c>
      <c r="C176" s="17" t="s">
        <v>790</v>
      </c>
      <c r="D176" s="17" t="s">
        <v>791</v>
      </c>
    </row>
    <row r="177" spans="1:4">
      <c r="A177" s="7">
        <v>2015.05</v>
      </c>
      <c r="B177" s="7" t="s">
        <v>492</v>
      </c>
      <c r="C177" s="17" t="s">
        <v>792</v>
      </c>
      <c r="D177" s="17" t="s">
        <v>793</v>
      </c>
    </row>
    <row r="178" spans="1:4">
      <c r="A178" s="7">
        <v>2015.05</v>
      </c>
      <c r="B178" s="7" t="s">
        <v>492</v>
      </c>
      <c r="C178" s="17" t="s">
        <v>794</v>
      </c>
      <c r="D178" s="17" t="s">
        <v>795</v>
      </c>
    </row>
    <row r="179" spans="1:4">
      <c r="A179" s="7">
        <v>2015.05</v>
      </c>
      <c r="B179" s="7" t="s">
        <v>492</v>
      </c>
      <c r="C179" s="17" t="s">
        <v>796</v>
      </c>
      <c r="D179" s="17" t="s">
        <v>797</v>
      </c>
    </row>
    <row r="180" spans="1:4">
      <c r="A180" s="7">
        <v>2015.05</v>
      </c>
      <c r="B180" s="7" t="s">
        <v>492</v>
      </c>
      <c r="C180" s="17" t="s">
        <v>798</v>
      </c>
      <c r="D180" s="17" t="s">
        <v>799</v>
      </c>
    </row>
    <row r="181" spans="1:4">
      <c r="A181" s="7">
        <v>2015.05</v>
      </c>
      <c r="B181" s="7" t="s">
        <v>492</v>
      </c>
      <c r="C181" s="17" t="s">
        <v>800</v>
      </c>
      <c r="D181" s="17" t="s">
        <v>801</v>
      </c>
    </row>
    <row r="182" spans="1:4">
      <c r="A182" s="7">
        <v>2015.05</v>
      </c>
      <c r="B182" s="7" t="s">
        <v>492</v>
      </c>
      <c r="C182" s="17" t="s">
        <v>802</v>
      </c>
      <c r="D182" s="17" t="s">
        <v>803</v>
      </c>
    </row>
    <row r="183" spans="1:4">
      <c r="A183" s="7">
        <v>2015.05</v>
      </c>
      <c r="B183" s="7" t="s">
        <v>492</v>
      </c>
      <c r="C183" s="17" t="s">
        <v>804</v>
      </c>
      <c r="D183" s="17" t="s">
        <v>805</v>
      </c>
    </row>
    <row r="184" spans="1:4">
      <c r="A184" s="7">
        <v>2015.05</v>
      </c>
      <c r="B184" s="7" t="s">
        <v>492</v>
      </c>
      <c r="C184" s="17" t="s">
        <v>806</v>
      </c>
      <c r="D184" s="17" t="s">
        <v>807</v>
      </c>
    </row>
    <row r="185" spans="1:4">
      <c r="A185" s="7">
        <v>2015.05</v>
      </c>
      <c r="B185" s="7" t="s">
        <v>492</v>
      </c>
      <c r="C185" s="17" t="s">
        <v>808</v>
      </c>
      <c r="D185" s="17" t="s">
        <v>809</v>
      </c>
    </row>
    <row r="186" spans="1:4">
      <c r="A186" s="7">
        <v>2015.05</v>
      </c>
      <c r="B186" s="7" t="s">
        <v>492</v>
      </c>
      <c r="C186" s="17" t="s">
        <v>810</v>
      </c>
      <c r="D186" s="17" t="s">
        <v>811</v>
      </c>
    </row>
    <row r="187" spans="1:4">
      <c r="A187" s="7">
        <v>2015.05</v>
      </c>
      <c r="B187" s="7" t="s">
        <v>492</v>
      </c>
      <c r="C187" s="17" t="s">
        <v>812</v>
      </c>
      <c r="D187" s="17" t="s">
        <v>813</v>
      </c>
    </row>
    <row r="188" spans="1:4">
      <c r="A188" s="7">
        <v>2015.05</v>
      </c>
      <c r="B188" s="7" t="s">
        <v>492</v>
      </c>
      <c r="C188" s="17" t="s">
        <v>814</v>
      </c>
      <c r="D188" s="17" t="s">
        <v>815</v>
      </c>
    </row>
    <row r="189" spans="1:4">
      <c r="A189" s="7">
        <v>2015.05</v>
      </c>
      <c r="B189" s="7" t="s">
        <v>492</v>
      </c>
      <c r="C189" s="17" t="s">
        <v>816</v>
      </c>
      <c r="D189" s="17" t="s">
        <v>817</v>
      </c>
    </row>
    <row r="190" spans="1:4">
      <c r="A190" s="7">
        <v>2015.05</v>
      </c>
      <c r="B190" s="7" t="s">
        <v>492</v>
      </c>
      <c r="C190" s="17" t="s">
        <v>818</v>
      </c>
      <c r="D190" s="17" t="s">
        <v>819</v>
      </c>
    </row>
    <row r="191" spans="1:4">
      <c r="A191" s="7">
        <v>2015.05</v>
      </c>
      <c r="B191" s="7" t="s">
        <v>492</v>
      </c>
      <c r="C191" s="17" t="s">
        <v>820</v>
      </c>
      <c r="D191" s="17" t="s">
        <v>821</v>
      </c>
    </row>
    <row r="192" spans="1:4">
      <c r="A192" s="7">
        <v>2015.05</v>
      </c>
      <c r="B192" s="7" t="s">
        <v>492</v>
      </c>
      <c r="C192" s="17" t="s">
        <v>822</v>
      </c>
      <c r="D192" s="17" t="s">
        <v>823</v>
      </c>
    </row>
    <row r="193" spans="1:4">
      <c r="A193" s="7">
        <v>2015.05</v>
      </c>
      <c r="B193" s="7" t="s">
        <v>492</v>
      </c>
      <c r="C193" s="17" t="s">
        <v>824</v>
      </c>
      <c r="D193" s="17" t="s">
        <v>825</v>
      </c>
    </row>
    <row r="194" spans="1:4">
      <c r="A194" s="7">
        <v>2015.05</v>
      </c>
      <c r="B194" s="7" t="s">
        <v>492</v>
      </c>
      <c r="C194" s="17" t="s">
        <v>826</v>
      </c>
      <c r="D194" s="17" t="s">
        <v>827</v>
      </c>
    </row>
    <row r="195" spans="1:4">
      <c r="A195" s="7">
        <v>2015.05</v>
      </c>
      <c r="B195" s="7" t="s">
        <v>492</v>
      </c>
      <c r="C195" s="17" t="s">
        <v>828</v>
      </c>
      <c r="D195" s="17" t="s">
        <v>829</v>
      </c>
    </row>
    <row r="196" spans="1:4">
      <c r="A196" s="7">
        <v>2015.05</v>
      </c>
      <c r="B196" s="7" t="s">
        <v>492</v>
      </c>
      <c r="C196" s="17" t="s">
        <v>830</v>
      </c>
      <c r="D196" s="17" t="s">
        <v>831</v>
      </c>
    </row>
    <row r="197" spans="1:4">
      <c r="A197" s="7">
        <v>2015.05</v>
      </c>
      <c r="B197" s="7" t="s">
        <v>492</v>
      </c>
      <c r="C197" s="17" t="s">
        <v>832</v>
      </c>
      <c r="D197" s="17" t="s">
        <v>833</v>
      </c>
    </row>
    <row r="198" spans="1:4">
      <c r="A198" s="7">
        <v>2015.05</v>
      </c>
      <c r="B198" s="7" t="s">
        <v>492</v>
      </c>
      <c r="C198" s="17" t="s">
        <v>834</v>
      </c>
      <c r="D198" s="17" t="s">
        <v>835</v>
      </c>
    </row>
    <row r="199" spans="1:4">
      <c r="A199" s="7">
        <v>2015.05</v>
      </c>
      <c r="B199" s="7" t="s">
        <v>492</v>
      </c>
      <c r="C199" s="17" t="s">
        <v>836</v>
      </c>
      <c r="D199" s="17" t="s">
        <v>837</v>
      </c>
    </row>
    <row r="200" spans="1:4">
      <c r="A200" s="7">
        <v>2015.05</v>
      </c>
      <c r="B200" s="7" t="s">
        <v>492</v>
      </c>
      <c r="C200" s="17" t="s">
        <v>838</v>
      </c>
      <c r="D200" s="17" t="s">
        <v>839</v>
      </c>
    </row>
    <row r="201" spans="1:4">
      <c r="A201" s="7">
        <v>2015.05</v>
      </c>
      <c r="B201" s="7" t="s">
        <v>492</v>
      </c>
      <c r="C201" s="17" t="s">
        <v>840</v>
      </c>
      <c r="D201" s="17" t="s">
        <v>841</v>
      </c>
    </row>
    <row r="202" spans="1:4">
      <c r="A202" s="7">
        <v>2015.05</v>
      </c>
      <c r="B202" s="7" t="s">
        <v>492</v>
      </c>
      <c r="C202" s="17" t="s">
        <v>842</v>
      </c>
      <c r="D202" s="17" t="s">
        <v>843</v>
      </c>
    </row>
    <row r="203" spans="1:4">
      <c r="A203" s="7">
        <v>2015.05</v>
      </c>
      <c r="B203" s="7" t="s">
        <v>492</v>
      </c>
      <c r="C203" s="17" t="s">
        <v>844</v>
      </c>
      <c r="D203" s="17" t="s">
        <v>845</v>
      </c>
    </row>
    <row r="204" spans="1:4">
      <c r="A204" s="7">
        <v>2015.05</v>
      </c>
      <c r="B204" s="7" t="s">
        <v>492</v>
      </c>
      <c r="C204" s="17" t="s">
        <v>846</v>
      </c>
      <c r="D204" s="17" t="s">
        <v>847</v>
      </c>
    </row>
    <row r="205" spans="1:4">
      <c r="A205" s="7">
        <v>2015.05</v>
      </c>
      <c r="B205" s="7" t="s">
        <v>492</v>
      </c>
      <c r="C205" s="17" t="s">
        <v>848</v>
      </c>
      <c r="D205" s="17" t="s">
        <v>849</v>
      </c>
    </row>
    <row r="206" spans="1:4">
      <c r="A206" s="7">
        <v>2015.05</v>
      </c>
      <c r="B206" s="7" t="s">
        <v>492</v>
      </c>
      <c r="C206" s="17" t="s">
        <v>850</v>
      </c>
      <c r="D206" s="17" t="s">
        <v>851</v>
      </c>
    </row>
    <row r="207" spans="1:4">
      <c r="A207" s="7">
        <v>2015.05</v>
      </c>
      <c r="B207" s="7" t="s">
        <v>492</v>
      </c>
      <c r="C207" s="17" t="s">
        <v>852</v>
      </c>
      <c r="D207" s="17" t="s">
        <v>853</v>
      </c>
    </row>
    <row r="208" spans="1:4">
      <c r="A208" s="7">
        <v>2015.05</v>
      </c>
      <c r="B208" s="7" t="s">
        <v>492</v>
      </c>
      <c r="C208" s="17" t="s">
        <v>484</v>
      </c>
      <c r="D208" s="17" t="s">
        <v>485</v>
      </c>
    </row>
    <row r="209" spans="1:4">
      <c r="A209" s="7">
        <v>2015.05</v>
      </c>
      <c r="B209" s="7" t="s">
        <v>492</v>
      </c>
      <c r="C209" s="17" t="s">
        <v>486</v>
      </c>
      <c r="D209" s="17" t="s">
        <v>487</v>
      </c>
    </row>
    <row r="210" spans="1:4">
      <c r="A210" s="7">
        <v>2015.05</v>
      </c>
      <c r="B210" s="7" t="s">
        <v>492</v>
      </c>
      <c r="C210" s="17" t="s">
        <v>488</v>
      </c>
      <c r="D210" s="17" t="s">
        <v>489</v>
      </c>
    </row>
    <row r="211" spans="1:4">
      <c r="A211" s="7">
        <v>2015.05</v>
      </c>
      <c r="B211" s="7" t="s">
        <v>492</v>
      </c>
      <c r="C211" s="17" t="s">
        <v>854</v>
      </c>
      <c r="D211" s="17" t="s">
        <v>855</v>
      </c>
    </row>
    <row r="212" spans="1:4">
      <c r="A212" s="7">
        <v>2015.05</v>
      </c>
      <c r="B212" s="7" t="s">
        <v>492</v>
      </c>
      <c r="C212" s="17" t="s">
        <v>490</v>
      </c>
      <c r="D212" s="17" t="s">
        <v>491</v>
      </c>
    </row>
    <row r="213" spans="6:6">
      <c r="F213" s="9">
        <f>SUM(F2:F212)</f>
        <v>43942.5545543647</v>
      </c>
    </row>
    <row r="215" spans="1:1">
      <c r="A215" s="1" t="s">
        <v>61</v>
      </c>
    </row>
  </sheetData>
  <printOptions horizontalCentered="1" gridLines="1"/>
  <pageMargins left="0" right="0" top="0.3" bottom="0.3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G99"/>
  <sheetViews>
    <sheetView topLeftCell="A55" workbookViewId="0">
      <selection activeCell="A2" sqref="A2:F90"/>
    </sheetView>
  </sheetViews>
  <sheetFormatPr defaultColWidth="9" defaultRowHeight="13.5" outlineLevelCol="6"/>
  <cols>
    <col min="1" max="2" width="9" style="7"/>
    <col min="3" max="3" width="9" style="12"/>
    <col min="4" max="4" width="52.9083333333333" style="12" customWidth="1"/>
    <col min="5" max="5" width="10.45" style="10" customWidth="1"/>
    <col min="6" max="6" width="9.45" style="9" customWidth="1"/>
    <col min="7" max="16384" width="9" style="12"/>
  </cols>
  <sheetData>
    <row r="1" spans="1:6">
      <c r="A1" s="7" t="s">
        <v>0</v>
      </c>
      <c r="B1" s="7" t="s">
        <v>1</v>
      </c>
      <c r="C1" s="12" t="s">
        <v>2</v>
      </c>
      <c r="D1" s="12" t="s">
        <v>3</v>
      </c>
      <c r="E1" s="10" t="s">
        <v>4</v>
      </c>
      <c r="F1" s="9" t="s">
        <v>5</v>
      </c>
    </row>
    <row r="2" spans="1:4">
      <c r="A2" s="7">
        <v>2015.05</v>
      </c>
      <c r="B2" s="7" t="s">
        <v>856</v>
      </c>
      <c r="C2" s="17" t="s">
        <v>857</v>
      </c>
      <c r="D2" s="17" t="s">
        <v>858</v>
      </c>
    </row>
    <row r="3" spans="1:4">
      <c r="A3" s="7">
        <v>2015.05</v>
      </c>
      <c r="B3" s="7" t="s">
        <v>856</v>
      </c>
      <c r="C3" s="17" t="s">
        <v>859</v>
      </c>
      <c r="D3" s="17" t="s">
        <v>860</v>
      </c>
    </row>
    <row r="4" spans="1:4">
      <c r="A4" s="7">
        <v>2015.05</v>
      </c>
      <c r="B4" s="7" t="s">
        <v>856</v>
      </c>
      <c r="C4" s="17" t="s">
        <v>861</v>
      </c>
      <c r="D4" s="17" t="s">
        <v>862</v>
      </c>
    </row>
    <row r="5" spans="1:4">
      <c r="A5" s="7">
        <v>2015.05</v>
      </c>
      <c r="B5" s="7" t="s">
        <v>856</v>
      </c>
      <c r="C5" s="17" t="s">
        <v>863</v>
      </c>
      <c r="D5" s="17" t="s">
        <v>864</v>
      </c>
    </row>
    <row r="6" spans="1:6">
      <c r="A6" s="7">
        <v>2015.05</v>
      </c>
      <c r="B6" s="7" t="s">
        <v>856</v>
      </c>
      <c r="C6" s="17" t="s">
        <v>865</v>
      </c>
      <c r="D6" s="17" t="s">
        <v>866</v>
      </c>
      <c r="E6" s="10">
        <v>0.844</v>
      </c>
      <c r="F6" s="9">
        <v>1253.89887390959</v>
      </c>
    </row>
    <row r="7" spans="1:4">
      <c r="A7" s="7">
        <v>2015.05</v>
      </c>
      <c r="B7" s="7" t="s">
        <v>856</v>
      </c>
      <c r="C7" s="17" t="s">
        <v>867</v>
      </c>
      <c r="D7" s="17" t="s">
        <v>868</v>
      </c>
    </row>
    <row r="8" spans="1:4">
      <c r="A8" s="7">
        <v>2015.05</v>
      </c>
      <c r="B8" s="7" t="s">
        <v>856</v>
      </c>
      <c r="C8" s="17" t="s">
        <v>869</v>
      </c>
      <c r="D8" s="17" t="s">
        <v>870</v>
      </c>
    </row>
    <row r="9" spans="1:4">
      <c r="A9" s="7">
        <v>2015.05</v>
      </c>
      <c r="B9" s="7" t="s">
        <v>856</v>
      </c>
      <c r="C9" s="17" t="s">
        <v>871</v>
      </c>
      <c r="D9" s="17" t="s">
        <v>872</v>
      </c>
    </row>
    <row r="10" spans="1:4">
      <c r="A10" s="7">
        <v>2015.05</v>
      </c>
      <c r="B10" s="7" t="s">
        <v>856</v>
      </c>
      <c r="C10" s="17" t="s">
        <v>21</v>
      </c>
      <c r="D10" s="17" t="s">
        <v>22</v>
      </c>
    </row>
    <row r="11" spans="1:4">
      <c r="A11" s="7">
        <v>2015.05</v>
      </c>
      <c r="B11" s="7" t="s">
        <v>856</v>
      </c>
      <c r="C11" s="17" t="s">
        <v>71</v>
      </c>
      <c r="D11" s="17" t="s">
        <v>72</v>
      </c>
    </row>
    <row r="12" spans="1:4">
      <c r="A12" s="7">
        <v>2015.05</v>
      </c>
      <c r="B12" s="7" t="s">
        <v>856</v>
      </c>
      <c r="C12" s="17" t="s">
        <v>23</v>
      </c>
      <c r="D12" s="17" t="s">
        <v>24</v>
      </c>
    </row>
    <row r="13" spans="1:6">
      <c r="A13" s="7">
        <v>2015.05</v>
      </c>
      <c r="B13" s="7" t="s">
        <v>856</v>
      </c>
      <c r="C13" s="17" t="s">
        <v>213</v>
      </c>
      <c r="D13" s="17" t="s">
        <v>214</v>
      </c>
      <c r="E13" s="10">
        <v>4</v>
      </c>
      <c r="F13" s="9">
        <v>27.1142857142857</v>
      </c>
    </row>
    <row r="14" spans="1:6">
      <c r="A14" s="7">
        <v>2015.05</v>
      </c>
      <c r="B14" s="7" t="s">
        <v>856</v>
      </c>
      <c r="C14" s="17" t="s">
        <v>531</v>
      </c>
      <c r="D14" s="17" t="s">
        <v>532</v>
      </c>
      <c r="E14" s="10">
        <v>2.5</v>
      </c>
      <c r="F14" s="9">
        <v>187.788461538462</v>
      </c>
    </row>
    <row r="15" spans="1:6">
      <c r="A15" s="7">
        <v>2015.05</v>
      </c>
      <c r="B15" s="7" t="s">
        <v>856</v>
      </c>
      <c r="C15" s="17" t="s">
        <v>117</v>
      </c>
      <c r="D15" s="17" t="s">
        <v>118</v>
      </c>
      <c r="E15" s="10">
        <v>1</v>
      </c>
      <c r="F15" s="9">
        <v>6.34</v>
      </c>
    </row>
    <row r="16" spans="1:6">
      <c r="A16" s="7">
        <v>2015.05</v>
      </c>
      <c r="B16" s="7" t="s">
        <v>856</v>
      </c>
      <c r="C16" s="17" t="s">
        <v>33</v>
      </c>
      <c r="D16" s="17" t="s">
        <v>34</v>
      </c>
      <c r="E16" s="10">
        <v>0.426</v>
      </c>
      <c r="F16" s="9">
        <v>5.60951477969883</v>
      </c>
    </row>
    <row r="17" spans="1:6">
      <c r="A17" s="7">
        <v>2015.05</v>
      </c>
      <c r="B17" s="7" t="s">
        <v>856</v>
      </c>
      <c r="C17" s="17" t="s">
        <v>873</v>
      </c>
      <c r="D17" s="17" t="s">
        <v>874</v>
      </c>
      <c r="E17" s="10">
        <v>22.4499999999999</v>
      </c>
      <c r="F17" s="9">
        <v>482.785168448658</v>
      </c>
    </row>
    <row r="18" spans="1:6">
      <c r="A18" s="7">
        <v>2015.05</v>
      </c>
      <c r="B18" s="7" t="s">
        <v>856</v>
      </c>
      <c r="C18" s="17" t="s">
        <v>875</v>
      </c>
      <c r="D18" s="17" t="s">
        <v>876</v>
      </c>
      <c r="E18" s="10">
        <v>0.043</v>
      </c>
      <c r="F18" s="9">
        <v>4.40884375</v>
      </c>
    </row>
    <row r="19" spans="1:6">
      <c r="A19" s="7">
        <v>2015.05</v>
      </c>
      <c r="B19" s="7" t="s">
        <v>856</v>
      </c>
      <c r="C19" s="17" t="s">
        <v>75</v>
      </c>
      <c r="D19" s="17" t="s">
        <v>76</v>
      </c>
      <c r="E19" s="10">
        <v>0.488399999999999</v>
      </c>
      <c r="F19" s="9">
        <v>10.0980193501277</v>
      </c>
    </row>
    <row r="20" spans="1:4">
      <c r="A20" s="7">
        <v>2015.05</v>
      </c>
      <c r="B20" s="7" t="s">
        <v>856</v>
      </c>
      <c r="C20" s="17" t="s">
        <v>877</v>
      </c>
      <c r="D20" s="17" t="s">
        <v>878</v>
      </c>
    </row>
    <row r="21" spans="1:6">
      <c r="A21" s="7">
        <v>2015.05</v>
      </c>
      <c r="B21" s="7" t="s">
        <v>856</v>
      </c>
      <c r="C21" s="17" t="s">
        <v>879</v>
      </c>
      <c r="D21" s="17" t="s">
        <v>880</v>
      </c>
      <c r="E21" s="10">
        <v>210</v>
      </c>
      <c r="F21" s="9">
        <v>6.04599999999999</v>
      </c>
    </row>
    <row r="22" spans="1:6">
      <c r="A22" s="7">
        <v>2015.05</v>
      </c>
      <c r="B22" s="7" t="s">
        <v>856</v>
      </c>
      <c r="C22" s="17" t="s">
        <v>881</v>
      </c>
      <c r="D22" s="17" t="s">
        <v>882</v>
      </c>
      <c r="E22" s="10">
        <v>600</v>
      </c>
      <c r="F22" s="9">
        <v>6.75</v>
      </c>
    </row>
    <row r="23" spans="1:6">
      <c r="A23" s="7">
        <v>2015.05</v>
      </c>
      <c r="B23" s="7" t="s">
        <v>856</v>
      </c>
      <c r="C23" s="17" t="s">
        <v>883</v>
      </c>
      <c r="D23" s="17" t="s">
        <v>884</v>
      </c>
      <c r="E23" s="10">
        <v>0.536</v>
      </c>
      <c r="F23" s="9">
        <v>404.249541694498</v>
      </c>
    </row>
    <row r="24" spans="1:6">
      <c r="A24" s="7">
        <v>2015.05</v>
      </c>
      <c r="B24" s="7" t="s">
        <v>856</v>
      </c>
      <c r="C24" s="17" t="s">
        <v>885</v>
      </c>
      <c r="D24" s="17" t="s">
        <v>886</v>
      </c>
      <c r="E24" s="10">
        <v>0.689999999999998</v>
      </c>
      <c r="F24" s="9">
        <v>736.487839721245</v>
      </c>
    </row>
    <row r="25" spans="1:6">
      <c r="A25" s="7">
        <v>2015.05</v>
      </c>
      <c r="B25" s="7" t="s">
        <v>856</v>
      </c>
      <c r="C25" s="17" t="s">
        <v>887</v>
      </c>
      <c r="D25" s="17" t="s">
        <v>888</v>
      </c>
      <c r="E25" s="10">
        <v>0.00500000000000078</v>
      </c>
      <c r="F25" s="9">
        <v>4.57684297448941</v>
      </c>
    </row>
    <row r="26" spans="1:6">
      <c r="A26" s="7">
        <v>2015.05</v>
      </c>
      <c r="B26" s="7" t="s">
        <v>856</v>
      </c>
      <c r="C26" s="17" t="s">
        <v>889</v>
      </c>
      <c r="D26" s="17" t="s">
        <v>890</v>
      </c>
      <c r="E26" s="10">
        <v>0.329999999999998</v>
      </c>
      <c r="F26" s="9">
        <v>706.275130146721</v>
      </c>
    </row>
    <row r="27" spans="1:6">
      <c r="A27" s="7">
        <v>2015.05</v>
      </c>
      <c r="B27" s="7" t="s">
        <v>856</v>
      </c>
      <c r="C27" s="17" t="s">
        <v>891</v>
      </c>
      <c r="D27" s="17" t="s">
        <v>892</v>
      </c>
      <c r="E27" s="10">
        <v>0.3978</v>
      </c>
      <c r="F27" s="9">
        <v>340</v>
      </c>
    </row>
    <row r="28" spans="1:6">
      <c r="A28" s="7">
        <v>2015.05</v>
      </c>
      <c r="B28" s="7" t="s">
        <v>856</v>
      </c>
      <c r="C28" s="17" t="s">
        <v>893</v>
      </c>
      <c r="D28" s="17" t="s">
        <v>894</v>
      </c>
      <c r="E28" s="10">
        <v>1.52200000000001</v>
      </c>
      <c r="F28" s="9">
        <v>969.257021404286</v>
      </c>
    </row>
    <row r="29" spans="1:6">
      <c r="A29" s="7">
        <v>2015.05</v>
      </c>
      <c r="B29" s="7" t="s">
        <v>856</v>
      </c>
      <c r="C29" s="17" t="s">
        <v>895</v>
      </c>
      <c r="D29" s="17" t="s">
        <v>896</v>
      </c>
      <c r="E29" s="10">
        <v>1.053</v>
      </c>
      <c r="F29" s="9">
        <v>990.038994285722</v>
      </c>
    </row>
    <row r="30" spans="1:6">
      <c r="A30" s="7">
        <v>2015.05</v>
      </c>
      <c r="B30" s="7" t="s">
        <v>856</v>
      </c>
      <c r="C30" s="17" t="s">
        <v>897</v>
      </c>
      <c r="D30" s="17" t="s">
        <v>898</v>
      </c>
      <c r="E30" s="10">
        <v>0.480000000000004</v>
      </c>
      <c r="F30" s="9">
        <v>114.898550000002</v>
      </c>
    </row>
    <row r="31" spans="1:6">
      <c r="A31" s="7">
        <v>2015.05</v>
      </c>
      <c r="B31" s="7" t="s">
        <v>856</v>
      </c>
      <c r="C31" s="17" t="s">
        <v>899</v>
      </c>
      <c r="D31" s="17" t="s">
        <v>900</v>
      </c>
      <c r="E31" s="10">
        <v>1.34</v>
      </c>
      <c r="F31" s="9">
        <v>399.681608310888</v>
      </c>
    </row>
    <row r="32" spans="1:4">
      <c r="A32" s="7">
        <v>2015.05</v>
      </c>
      <c r="B32" s="7" t="s">
        <v>856</v>
      </c>
      <c r="C32" s="17" t="s">
        <v>901</v>
      </c>
      <c r="D32" s="17" t="s">
        <v>902</v>
      </c>
    </row>
    <row r="33" spans="1:4">
      <c r="A33" s="7">
        <v>2015.05</v>
      </c>
      <c r="B33" s="7" t="s">
        <v>856</v>
      </c>
      <c r="C33" s="17" t="s">
        <v>903</v>
      </c>
      <c r="D33" s="17" t="s">
        <v>904</v>
      </c>
    </row>
    <row r="34" spans="1:4">
      <c r="A34" s="7">
        <v>2015.05</v>
      </c>
      <c r="B34" s="7" t="s">
        <v>856</v>
      </c>
      <c r="C34" s="17" t="s">
        <v>905</v>
      </c>
      <c r="D34" s="17" t="s">
        <v>906</v>
      </c>
    </row>
    <row r="35" spans="1:4">
      <c r="A35" s="7">
        <v>2015.05</v>
      </c>
      <c r="B35" s="7" t="s">
        <v>856</v>
      </c>
      <c r="C35" s="17" t="s">
        <v>907</v>
      </c>
      <c r="D35" s="17" t="s">
        <v>908</v>
      </c>
    </row>
    <row r="36" spans="1:4">
      <c r="A36" s="7">
        <v>2015.05</v>
      </c>
      <c r="B36" s="7" t="s">
        <v>856</v>
      </c>
      <c r="C36" s="17" t="s">
        <v>909</v>
      </c>
      <c r="D36" s="17" t="s">
        <v>910</v>
      </c>
    </row>
    <row r="37" spans="1:4">
      <c r="A37" s="7">
        <v>2015.05</v>
      </c>
      <c r="B37" s="7" t="s">
        <v>856</v>
      </c>
      <c r="C37" s="17" t="s">
        <v>911</v>
      </c>
      <c r="D37" s="17" t="s">
        <v>912</v>
      </c>
    </row>
    <row r="38" spans="1:4">
      <c r="A38" s="7">
        <v>2015.05</v>
      </c>
      <c r="B38" s="7" t="s">
        <v>856</v>
      </c>
      <c r="C38" s="17" t="s">
        <v>913</v>
      </c>
      <c r="D38" s="17" t="s">
        <v>914</v>
      </c>
    </row>
    <row r="39" spans="1:4">
      <c r="A39" s="7">
        <v>2015.05</v>
      </c>
      <c r="B39" s="7" t="s">
        <v>856</v>
      </c>
      <c r="C39" s="17" t="s">
        <v>915</v>
      </c>
      <c r="D39" s="17" t="s">
        <v>916</v>
      </c>
    </row>
    <row r="40" spans="1:4">
      <c r="A40" s="7">
        <v>2015.05</v>
      </c>
      <c r="B40" s="7" t="s">
        <v>856</v>
      </c>
      <c r="C40" s="17" t="s">
        <v>917</v>
      </c>
      <c r="D40" s="17" t="s">
        <v>918</v>
      </c>
    </row>
    <row r="41" spans="1:4">
      <c r="A41" s="7">
        <v>2015.05</v>
      </c>
      <c r="B41" s="7" t="s">
        <v>856</v>
      </c>
      <c r="C41" s="17" t="s">
        <v>919</v>
      </c>
      <c r="D41" s="17" t="s">
        <v>920</v>
      </c>
    </row>
    <row r="42" spans="1:4">
      <c r="A42" s="7">
        <v>2015.05</v>
      </c>
      <c r="B42" s="7" t="s">
        <v>856</v>
      </c>
      <c r="C42" s="17" t="s">
        <v>921</v>
      </c>
      <c r="D42" s="17" t="s">
        <v>922</v>
      </c>
    </row>
    <row r="43" spans="1:4">
      <c r="A43" s="7">
        <v>2015.05</v>
      </c>
      <c r="B43" s="7" t="s">
        <v>856</v>
      </c>
      <c r="C43" s="17" t="s">
        <v>923</v>
      </c>
      <c r="D43" s="17" t="s">
        <v>924</v>
      </c>
    </row>
    <row r="44" spans="1:4">
      <c r="A44" s="7">
        <v>2015.05</v>
      </c>
      <c r="B44" s="7" t="s">
        <v>856</v>
      </c>
      <c r="C44" s="17" t="s">
        <v>925</v>
      </c>
      <c r="D44" s="17" t="s">
        <v>926</v>
      </c>
    </row>
    <row r="45" spans="1:4">
      <c r="A45" s="7">
        <v>2015.05</v>
      </c>
      <c r="B45" s="7" t="s">
        <v>856</v>
      </c>
      <c r="C45" s="17" t="s">
        <v>927</v>
      </c>
      <c r="D45" s="17" t="s">
        <v>928</v>
      </c>
    </row>
    <row r="46" spans="1:4">
      <c r="A46" s="7">
        <v>2015.05</v>
      </c>
      <c r="B46" s="7" t="s">
        <v>856</v>
      </c>
      <c r="C46" s="17" t="s">
        <v>929</v>
      </c>
      <c r="D46" s="17" t="s">
        <v>930</v>
      </c>
    </row>
    <row r="47" spans="1:4">
      <c r="A47" s="7">
        <v>2015.05</v>
      </c>
      <c r="B47" s="7" t="s">
        <v>856</v>
      </c>
      <c r="C47" s="17" t="s">
        <v>931</v>
      </c>
      <c r="D47" s="17" t="s">
        <v>932</v>
      </c>
    </row>
    <row r="48" spans="1:4">
      <c r="A48" s="7">
        <v>2015.05</v>
      </c>
      <c r="B48" s="7" t="s">
        <v>856</v>
      </c>
      <c r="C48" s="17" t="s">
        <v>933</v>
      </c>
      <c r="D48" s="17" t="s">
        <v>934</v>
      </c>
    </row>
    <row r="49" spans="1:4">
      <c r="A49" s="7">
        <v>2015.05</v>
      </c>
      <c r="B49" s="7" t="s">
        <v>856</v>
      </c>
      <c r="C49" s="17" t="s">
        <v>935</v>
      </c>
      <c r="D49" s="17" t="s">
        <v>936</v>
      </c>
    </row>
    <row r="50" spans="1:4">
      <c r="A50" s="7">
        <v>2015.05</v>
      </c>
      <c r="B50" s="7" t="s">
        <v>856</v>
      </c>
      <c r="C50" s="17" t="s">
        <v>937</v>
      </c>
      <c r="D50" s="17" t="s">
        <v>938</v>
      </c>
    </row>
    <row r="51" spans="1:4">
      <c r="A51" s="7">
        <v>2015.05</v>
      </c>
      <c r="B51" s="7" t="s">
        <v>856</v>
      </c>
      <c r="C51" s="17" t="s">
        <v>939</v>
      </c>
      <c r="D51" s="17" t="s">
        <v>940</v>
      </c>
    </row>
    <row r="52" spans="1:4">
      <c r="A52" s="7">
        <v>2015.05</v>
      </c>
      <c r="B52" s="7" t="s">
        <v>856</v>
      </c>
      <c r="C52" s="17" t="s">
        <v>941</v>
      </c>
      <c r="D52" s="17" t="s">
        <v>942</v>
      </c>
    </row>
    <row r="53" spans="1:4">
      <c r="A53" s="7">
        <v>2015.05</v>
      </c>
      <c r="B53" s="7" t="s">
        <v>856</v>
      </c>
      <c r="C53" s="17" t="s">
        <v>943</v>
      </c>
      <c r="D53" s="17" t="s">
        <v>944</v>
      </c>
    </row>
    <row r="54" spans="1:4">
      <c r="A54" s="7">
        <v>2015.05</v>
      </c>
      <c r="B54" s="7" t="s">
        <v>856</v>
      </c>
      <c r="C54" s="17" t="s">
        <v>945</v>
      </c>
      <c r="D54" s="17" t="s">
        <v>946</v>
      </c>
    </row>
    <row r="55" spans="1:4">
      <c r="A55" s="7">
        <v>2015.05</v>
      </c>
      <c r="B55" s="7" t="s">
        <v>856</v>
      </c>
      <c r="C55" s="17" t="s">
        <v>947</v>
      </c>
      <c r="D55" s="17" t="s">
        <v>948</v>
      </c>
    </row>
    <row r="56" spans="1:6">
      <c r="A56" s="7">
        <v>2015.05</v>
      </c>
      <c r="B56" s="7" t="s">
        <v>856</v>
      </c>
      <c r="C56" s="17" t="s">
        <v>49</v>
      </c>
      <c r="D56" s="17" t="s">
        <v>50</v>
      </c>
      <c r="E56" s="10">
        <v>200</v>
      </c>
      <c r="F56" s="9">
        <v>307.71</v>
      </c>
    </row>
    <row r="57" spans="1:6">
      <c r="A57" s="7">
        <v>2015.05</v>
      </c>
      <c r="B57" s="7" t="s">
        <v>856</v>
      </c>
      <c r="C57" s="17" t="s">
        <v>57</v>
      </c>
      <c r="D57" s="17" t="s">
        <v>58</v>
      </c>
      <c r="E57" s="10">
        <v>100</v>
      </c>
      <c r="F57" s="9">
        <v>204.925</v>
      </c>
    </row>
    <row r="58" spans="1:6">
      <c r="A58" s="7">
        <v>2015.05</v>
      </c>
      <c r="B58" s="7" t="s">
        <v>856</v>
      </c>
      <c r="C58" s="17" t="s">
        <v>59</v>
      </c>
      <c r="D58" s="17" t="s">
        <v>60</v>
      </c>
      <c r="E58" s="10">
        <v>150</v>
      </c>
      <c r="F58" s="9">
        <v>227.910000000001</v>
      </c>
    </row>
    <row r="59" spans="1:4">
      <c r="A59" s="7">
        <v>2015.05</v>
      </c>
      <c r="B59" s="7" t="s">
        <v>856</v>
      </c>
      <c r="C59" s="17" t="s">
        <v>374</v>
      </c>
      <c r="D59" s="17" t="s">
        <v>375</v>
      </c>
    </row>
    <row r="60" spans="1:6">
      <c r="A60" s="7">
        <v>2015.05</v>
      </c>
      <c r="B60" s="7" t="s">
        <v>856</v>
      </c>
      <c r="C60" s="17" t="s">
        <v>378</v>
      </c>
      <c r="D60" s="17" t="s">
        <v>379</v>
      </c>
      <c r="E60" s="10">
        <v>30</v>
      </c>
      <c r="F60" s="9">
        <v>384.615</v>
      </c>
    </row>
    <row r="61" spans="1:4">
      <c r="A61" s="7">
        <v>2015.05</v>
      </c>
      <c r="B61" s="7" t="s">
        <v>856</v>
      </c>
      <c r="C61" s="17" t="s">
        <v>949</v>
      </c>
      <c r="D61" s="17" t="s">
        <v>950</v>
      </c>
    </row>
    <row r="62" spans="1:4">
      <c r="A62" s="7">
        <v>2015.05</v>
      </c>
      <c r="B62" s="7" t="s">
        <v>856</v>
      </c>
      <c r="C62" s="17" t="s">
        <v>951</v>
      </c>
      <c r="D62" s="17" t="s">
        <v>952</v>
      </c>
    </row>
    <row r="63" spans="1:4">
      <c r="A63" s="7">
        <v>2015.05</v>
      </c>
      <c r="B63" s="7" t="s">
        <v>856</v>
      </c>
      <c r="C63" s="17" t="s">
        <v>953</v>
      </c>
      <c r="D63" s="17" t="s">
        <v>954</v>
      </c>
    </row>
    <row r="64" spans="1:4">
      <c r="A64" s="7">
        <v>2015.05</v>
      </c>
      <c r="B64" s="7" t="s">
        <v>856</v>
      </c>
      <c r="C64" s="17" t="s">
        <v>955</v>
      </c>
      <c r="D64" s="17" t="s">
        <v>956</v>
      </c>
    </row>
    <row r="65" spans="1:6">
      <c r="A65" s="7">
        <v>2015.05</v>
      </c>
      <c r="B65" s="7" t="s">
        <v>856</v>
      </c>
      <c r="C65" s="17" t="s">
        <v>957</v>
      </c>
      <c r="D65" s="17" t="s">
        <v>958</v>
      </c>
      <c r="E65" s="10">
        <v>0.31</v>
      </c>
      <c r="F65" s="9">
        <v>225.213102040816</v>
      </c>
    </row>
    <row r="66" spans="1:6">
      <c r="A66" s="7">
        <v>2015.05</v>
      </c>
      <c r="B66" s="7" t="s">
        <v>856</v>
      </c>
      <c r="C66" s="17" t="s">
        <v>959</v>
      </c>
      <c r="D66" s="17" t="s">
        <v>960</v>
      </c>
      <c r="E66" s="10">
        <v>0.42</v>
      </c>
      <c r="F66" s="9">
        <v>287.18</v>
      </c>
    </row>
    <row r="67" spans="1:4">
      <c r="A67" s="7">
        <v>2015.05</v>
      </c>
      <c r="B67" s="7" t="s">
        <v>856</v>
      </c>
      <c r="C67" s="17" t="s">
        <v>961</v>
      </c>
      <c r="D67" s="17" t="s">
        <v>962</v>
      </c>
    </row>
    <row r="68" spans="1:4">
      <c r="A68" s="7">
        <v>2015.05</v>
      </c>
      <c r="B68" s="7" t="s">
        <v>856</v>
      </c>
      <c r="C68" s="17" t="s">
        <v>963</v>
      </c>
      <c r="D68" s="17" t="s">
        <v>964</v>
      </c>
    </row>
    <row r="69" spans="1:4">
      <c r="A69" s="7">
        <v>2015.05</v>
      </c>
      <c r="B69" s="7" t="s">
        <v>856</v>
      </c>
      <c r="C69" s="17" t="s">
        <v>965</v>
      </c>
      <c r="D69" s="17" t="s">
        <v>966</v>
      </c>
    </row>
    <row r="70" spans="1:4">
      <c r="A70" s="7">
        <v>2015.05</v>
      </c>
      <c r="B70" s="7" t="s">
        <v>856</v>
      </c>
      <c r="C70" s="17" t="s">
        <v>967</v>
      </c>
      <c r="D70" s="17" t="s">
        <v>968</v>
      </c>
    </row>
    <row r="71" spans="1:4">
      <c r="A71" s="7">
        <v>2015.05</v>
      </c>
      <c r="B71" s="7" t="s">
        <v>856</v>
      </c>
      <c r="C71" s="17" t="s">
        <v>969</v>
      </c>
      <c r="D71" s="17" t="s">
        <v>970</v>
      </c>
    </row>
    <row r="72" spans="1:4">
      <c r="A72" s="7">
        <v>2015.05</v>
      </c>
      <c r="B72" s="7" t="s">
        <v>856</v>
      </c>
      <c r="C72" s="17" t="s">
        <v>971</v>
      </c>
      <c r="D72" s="17" t="s">
        <v>972</v>
      </c>
    </row>
    <row r="73" spans="1:4">
      <c r="A73" s="7">
        <v>2015.05</v>
      </c>
      <c r="B73" s="7" t="s">
        <v>856</v>
      </c>
      <c r="C73" s="17" t="s">
        <v>973</v>
      </c>
      <c r="D73" s="17" t="s">
        <v>974</v>
      </c>
    </row>
    <row r="74" spans="1:4">
      <c r="A74" s="7">
        <v>2015.05</v>
      </c>
      <c r="B74" s="7" t="s">
        <v>856</v>
      </c>
      <c r="C74" s="17" t="s">
        <v>975</v>
      </c>
      <c r="D74" s="17" t="s">
        <v>976</v>
      </c>
    </row>
    <row r="75" spans="1:4">
      <c r="A75" s="7">
        <v>2015.05</v>
      </c>
      <c r="B75" s="7" t="s">
        <v>856</v>
      </c>
      <c r="C75" s="17" t="s">
        <v>977</v>
      </c>
      <c r="D75" s="17" t="s">
        <v>978</v>
      </c>
    </row>
    <row r="76" spans="1:4">
      <c r="A76" s="7">
        <v>2015.05</v>
      </c>
      <c r="B76" s="7" t="s">
        <v>856</v>
      </c>
      <c r="C76" s="17" t="s">
        <v>979</v>
      </c>
      <c r="D76" s="17" t="s">
        <v>980</v>
      </c>
    </row>
    <row r="77" spans="1:4">
      <c r="A77" s="7">
        <v>2015.05</v>
      </c>
      <c r="B77" s="7" t="s">
        <v>856</v>
      </c>
      <c r="C77" s="17" t="s">
        <v>981</v>
      </c>
      <c r="D77" s="17" t="s">
        <v>982</v>
      </c>
    </row>
    <row r="78" spans="1:4">
      <c r="A78" s="7">
        <v>2015.05</v>
      </c>
      <c r="B78" s="7" t="s">
        <v>856</v>
      </c>
      <c r="C78" s="17" t="s">
        <v>983</v>
      </c>
      <c r="D78" s="17" t="s">
        <v>984</v>
      </c>
    </row>
    <row r="79" spans="1:4">
      <c r="A79" s="7">
        <v>2015.05</v>
      </c>
      <c r="B79" s="7" t="s">
        <v>856</v>
      </c>
      <c r="C79" s="17" t="s">
        <v>985</v>
      </c>
      <c r="D79" s="17" t="s">
        <v>986</v>
      </c>
    </row>
    <row r="80" spans="1:4">
      <c r="A80" s="7">
        <v>2015.05</v>
      </c>
      <c r="B80" s="7" t="s">
        <v>856</v>
      </c>
      <c r="C80" s="17" t="s">
        <v>987</v>
      </c>
      <c r="D80" s="17" t="s">
        <v>988</v>
      </c>
    </row>
    <row r="81" spans="1:4">
      <c r="A81" s="7">
        <v>2015.05</v>
      </c>
      <c r="B81" s="7" t="s">
        <v>856</v>
      </c>
      <c r="C81" s="17" t="s">
        <v>989</v>
      </c>
      <c r="D81" s="17" t="s">
        <v>990</v>
      </c>
    </row>
    <row r="82" spans="1:4">
      <c r="A82" s="7">
        <v>2015.05</v>
      </c>
      <c r="B82" s="7" t="s">
        <v>856</v>
      </c>
      <c r="C82" s="17" t="s">
        <v>991</v>
      </c>
      <c r="D82" s="17" t="s">
        <v>992</v>
      </c>
    </row>
    <row r="83" spans="1:4">
      <c r="A83" s="7">
        <v>2015.05</v>
      </c>
      <c r="B83" s="7" t="s">
        <v>856</v>
      </c>
      <c r="C83" s="17" t="s">
        <v>993</v>
      </c>
      <c r="D83" s="17" t="s">
        <v>994</v>
      </c>
    </row>
    <row r="84" spans="1:4">
      <c r="A84" s="7">
        <v>2015.05</v>
      </c>
      <c r="B84" s="7" t="s">
        <v>856</v>
      </c>
      <c r="C84" s="17" t="s">
        <v>995</v>
      </c>
      <c r="D84" s="17" t="s">
        <v>996</v>
      </c>
    </row>
    <row r="85" spans="1:4">
      <c r="A85" s="7">
        <v>2015.05</v>
      </c>
      <c r="B85" s="7" t="s">
        <v>856</v>
      </c>
      <c r="C85" s="17" t="s">
        <v>997</v>
      </c>
      <c r="D85" s="17" t="s">
        <v>998</v>
      </c>
    </row>
    <row r="86" spans="1:4">
      <c r="A86" s="7">
        <v>2015.05</v>
      </c>
      <c r="B86" s="7" t="s">
        <v>856</v>
      </c>
      <c r="C86" s="17" t="s">
        <v>999</v>
      </c>
      <c r="D86" s="17" t="s">
        <v>1000</v>
      </c>
    </row>
    <row r="87" spans="1:6">
      <c r="A87" s="7">
        <v>2015.05</v>
      </c>
      <c r="B87" s="7" t="s">
        <v>856</v>
      </c>
      <c r="C87" s="17" t="s">
        <v>484</v>
      </c>
      <c r="D87" s="17" t="s">
        <v>485</v>
      </c>
      <c r="E87" s="10">
        <v>10.5</v>
      </c>
      <c r="F87" s="9">
        <v>538.46</v>
      </c>
    </row>
    <row r="88" spans="1:4">
      <c r="A88" s="7">
        <v>2015.05</v>
      </c>
      <c r="B88" s="7" t="s">
        <v>856</v>
      </c>
      <c r="C88" s="17" t="s">
        <v>486</v>
      </c>
      <c r="D88" s="17" t="s">
        <v>487</v>
      </c>
    </row>
    <row r="89" spans="1:6">
      <c r="A89" s="7">
        <v>2015.05</v>
      </c>
      <c r="B89" s="7" t="s">
        <v>856</v>
      </c>
      <c r="C89" s="17" t="s">
        <v>488</v>
      </c>
      <c r="D89" s="17" t="s">
        <v>489</v>
      </c>
      <c r="E89" s="10">
        <v>12</v>
      </c>
      <c r="F89" s="9">
        <v>156.525</v>
      </c>
    </row>
    <row r="90" spans="1:4">
      <c r="A90" s="7">
        <v>2015.05</v>
      </c>
      <c r="B90" s="7" t="s">
        <v>856</v>
      </c>
      <c r="C90" s="17" t="s">
        <v>854</v>
      </c>
      <c r="D90" s="17" t="s">
        <v>855</v>
      </c>
    </row>
    <row r="91" spans="6:6">
      <c r="F91" s="9">
        <f>SUM(F2:F90)</f>
        <v>8988.8427980695</v>
      </c>
    </row>
    <row r="93" spans="1:1">
      <c r="A93" s="13" t="s">
        <v>61</v>
      </c>
    </row>
    <row r="94" spans="1:7">
      <c r="A94" s="14"/>
      <c r="B94" s="15"/>
      <c r="C94" s="15"/>
      <c r="D94" s="15"/>
      <c r="E94" s="15"/>
      <c r="F94" s="15"/>
      <c r="G94" s="15"/>
    </row>
    <row r="95" spans="1:7">
      <c r="A95" s="15"/>
      <c r="B95" s="15"/>
      <c r="C95" s="15"/>
      <c r="D95" s="15"/>
      <c r="E95" s="15"/>
      <c r="F95" s="15"/>
      <c r="G95" s="15"/>
    </row>
    <row r="96" spans="1:7">
      <c r="A96" s="15"/>
      <c r="B96" s="15"/>
      <c r="C96" s="15"/>
      <c r="D96" s="15"/>
      <c r="E96" s="15"/>
      <c r="F96" s="15"/>
      <c r="G96" s="15"/>
    </row>
    <row r="97" spans="1:7">
      <c r="A97" s="15"/>
      <c r="B97" s="15"/>
      <c r="C97" s="15"/>
      <c r="D97" s="15"/>
      <c r="E97" s="15"/>
      <c r="F97" s="15"/>
      <c r="G97" s="15"/>
    </row>
    <row r="98" spans="1:7">
      <c r="A98" s="15"/>
      <c r="B98" s="15"/>
      <c r="C98" s="15"/>
      <c r="D98" s="15"/>
      <c r="E98" s="15"/>
      <c r="F98" s="15"/>
      <c r="G98" s="15"/>
    </row>
    <row r="99" spans="1:7">
      <c r="A99" s="15"/>
      <c r="B99" s="15"/>
      <c r="C99" s="15"/>
      <c r="D99" s="15"/>
      <c r="E99" s="15"/>
      <c r="F99" s="15"/>
      <c r="G99" s="15"/>
    </row>
  </sheetData>
  <mergeCells count="1">
    <mergeCell ref="A94:G99"/>
  </mergeCells>
  <printOptions horizontalCentered="1" gridLines="1"/>
  <pageMargins left="0" right="0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F128"/>
  <sheetViews>
    <sheetView workbookViewId="0">
      <selection activeCell="F125" sqref="A2:F125"/>
    </sheetView>
  </sheetViews>
  <sheetFormatPr defaultColWidth="9" defaultRowHeight="13.5" outlineLevelCol="5"/>
  <cols>
    <col min="1" max="2" width="9" style="5"/>
    <col min="4" max="4" width="42.9083333333333" customWidth="1"/>
    <col min="5" max="5" width="10.45" style="11" customWidth="1"/>
    <col min="6" max="6" width="11.6333333333333" style="6" customWidth="1"/>
  </cols>
  <sheetData>
    <row r="1" spans="1:6">
      <c r="A1" s="5" t="s">
        <v>0</v>
      </c>
      <c r="B1" s="5" t="s">
        <v>1</v>
      </c>
      <c r="C1" t="s">
        <v>2</v>
      </c>
      <c r="D1" t="s">
        <v>3</v>
      </c>
      <c r="E1" s="11" t="s">
        <v>4</v>
      </c>
      <c r="F1" s="6" t="s">
        <v>5</v>
      </c>
    </row>
    <row r="2" spans="1:4">
      <c r="A2" s="5">
        <v>2015.05</v>
      </c>
      <c r="B2" s="5" t="s">
        <v>1001</v>
      </c>
      <c r="C2" s="16" t="s">
        <v>1002</v>
      </c>
      <c r="D2" s="16" t="s">
        <v>1003</v>
      </c>
    </row>
    <row r="3" spans="1:4">
      <c r="A3" s="5">
        <v>2015.05</v>
      </c>
      <c r="B3" s="5" t="s">
        <v>1001</v>
      </c>
      <c r="C3" s="16" t="s">
        <v>1004</v>
      </c>
      <c r="D3" s="16" t="s">
        <v>1005</v>
      </c>
    </row>
    <row r="4" spans="1:4">
      <c r="A4" s="5">
        <v>2015.05</v>
      </c>
      <c r="B4" s="5" t="s">
        <v>1001</v>
      </c>
      <c r="C4" s="16" t="s">
        <v>1006</v>
      </c>
      <c r="D4" s="16" t="s">
        <v>1007</v>
      </c>
    </row>
    <row r="5" spans="1:4">
      <c r="A5" s="5">
        <v>2015.05</v>
      </c>
      <c r="B5" s="5" t="s">
        <v>1001</v>
      </c>
      <c r="C5" s="16" t="s">
        <v>1008</v>
      </c>
      <c r="D5" s="16" t="s">
        <v>1009</v>
      </c>
    </row>
    <row r="6" spans="1:4">
      <c r="A6" s="5">
        <v>2015.05</v>
      </c>
      <c r="B6" s="5" t="s">
        <v>1001</v>
      </c>
      <c r="C6" s="16" t="s">
        <v>1010</v>
      </c>
      <c r="D6" s="16" t="s">
        <v>1011</v>
      </c>
    </row>
    <row r="7" spans="1:6">
      <c r="A7" s="5">
        <v>2015.05</v>
      </c>
      <c r="B7" s="5" t="s">
        <v>1001</v>
      </c>
      <c r="C7" s="16" t="s">
        <v>1012</v>
      </c>
      <c r="D7" s="16" t="s">
        <v>1013</v>
      </c>
      <c r="E7" s="11">
        <v>43.321</v>
      </c>
      <c r="F7" s="6">
        <v>166831.1507697</v>
      </c>
    </row>
    <row r="8" spans="1:4">
      <c r="A8" s="5">
        <v>2015.05</v>
      </c>
      <c r="B8" s="5" t="s">
        <v>1001</v>
      </c>
      <c r="C8" s="16" t="s">
        <v>1014</v>
      </c>
      <c r="D8" s="16" t="s">
        <v>1015</v>
      </c>
    </row>
    <row r="9" spans="1:6">
      <c r="A9" s="5">
        <v>2015.05</v>
      </c>
      <c r="B9" s="5" t="s">
        <v>1001</v>
      </c>
      <c r="C9" s="16" t="s">
        <v>1016</v>
      </c>
      <c r="D9" s="16" t="s">
        <v>1017</v>
      </c>
      <c r="E9" s="11">
        <v>324.935</v>
      </c>
      <c r="F9" s="6">
        <v>62444.773547</v>
      </c>
    </row>
    <row r="10" spans="1:4">
      <c r="A10" s="5">
        <v>2015.05</v>
      </c>
      <c r="B10" s="5" t="s">
        <v>1001</v>
      </c>
      <c r="C10" s="16" t="s">
        <v>1018</v>
      </c>
      <c r="D10" s="16" t="s">
        <v>1019</v>
      </c>
    </row>
    <row r="11" spans="1:4">
      <c r="A11" s="5">
        <v>2015.05</v>
      </c>
      <c r="B11" s="5" t="s">
        <v>1001</v>
      </c>
      <c r="C11" s="16" t="s">
        <v>21</v>
      </c>
      <c r="D11" s="16" t="s">
        <v>22</v>
      </c>
    </row>
    <row r="12" spans="1:4">
      <c r="A12" s="5">
        <v>2015.05</v>
      </c>
      <c r="B12" s="5" t="s">
        <v>1001</v>
      </c>
      <c r="C12" s="16" t="s">
        <v>23</v>
      </c>
      <c r="D12" s="16" t="s">
        <v>24</v>
      </c>
    </row>
    <row r="13" spans="1:4">
      <c r="A13" s="5">
        <v>2015.05</v>
      </c>
      <c r="B13" s="5" t="s">
        <v>1001</v>
      </c>
      <c r="C13" s="16" t="s">
        <v>1020</v>
      </c>
      <c r="D13" s="16" t="s">
        <v>1021</v>
      </c>
    </row>
    <row r="14" spans="1:4">
      <c r="A14" s="5">
        <v>2015.05</v>
      </c>
      <c r="B14" s="5" t="s">
        <v>1001</v>
      </c>
      <c r="C14" s="16" t="s">
        <v>1022</v>
      </c>
      <c r="D14" s="16" t="s">
        <v>1023</v>
      </c>
    </row>
    <row r="15" spans="1:6">
      <c r="A15" s="5">
        <v>2015.05</v>
      </c>
      <c r="B15" s="5" t="s">
        <v>1001</v>
      </c>
      <c r="C15" s="16" t="s">
        <v>1024</v>
      </c>
      <c r="D15" s="16" t="s">
        <v>1025</v>
      </c>
      <c r="E15" s="11">
        <v>26.46</v>
      </c>
      <c r="F15" s="6">
        <v>248.79015</v>
      </c>
    </row>
    <row r="16" spans="1:6">
      <c r="A16" s="5">
        <v>2015.05</v>
      </c>
      <c r="B16" s="5" t="s">
        <v>1001</v>
      </c>
      <c r="C16" s="16" t="s">
        <v>1026</v>
      </c>
      <c r="D16" s="16" t="s">
        <v>1027</v>
      </c>
      <c r="E16" s="11">
        <v>2.06999999999994</v>
      </c>
      <c r="F16" s="6">
        <v>10.2607829999997</v>
      </c>
    </row>
    <row r="17" spans="1:6">
      <c r="A17" s="5">
        <v>2015.05</v>
      </c>
      <c r="B17" s="5" t="s">
        <v>1001</v>
      </c>
      <c r="C17" s="16" t="s">
        <v>1028</v>
      </c>
      <c r="D17" s="16" t="s">
        <v>1029</v>
      </c>
      <c r="E17" s="11">
        <v>5.685</v>
      </c>
      <c r="F17" s="6">
        <v>95.1924825</v>
      </c>
    </row>
    <row r="18" spans="1:6">
      <c r="A18" s="5">
        <v>2015.05</v>
      </c>
      <c r="B18" s="5" t="s">
        <v>1001</v>
      </c>
      <c r="C18" s="16" t="s">
        <v>1030</v>
      </c>
      <c r="D18" s="16" t="s">
        <v>1031</v>
      </c>
      <c r="E18" s="11">
        <v>5.36</v>
      </c>
      <c r="F18" s="6">
        <v>114.5298</v>
      </c>
    </row>
    <row r="19" spans="1:4">
      <c r="A19" s="5">
        <v>2015.05</v>
      </c>
      <c r="B19" s="5" t="s">
        <v>1001</v>
      </c>
      <c r="C19" s="16" t="s">
        <v>1032</v>
      </c>
      <c r="D19" s="16" t="s">
        <v>1033</v>
      </c>
    </row>
    <row r="20" spans="1:6">
      <c r="A20" s="5">
        <v>2015.05</v>
      </c>
      <c r="B20" s="5" t="s">
        <v>1001</v>
      </c>
      <c r="C20" s="16" t="s">
        <v>1034</v>
      </c>
      <c r="D20" s="16" t="s">
        <v>1035</v>
      </c>
      <c r="E20" s="11">
        <v>16.44</v>
      </c>
      <c r="F20" s="6">
        <v>48.682128</v>
      </c>
    </row>
    <row r="21" spans="1:6">
      <c r="A21" s="5">
        <v>2015.05</v>
      </c>
      <c r="B21" s="5" t="s">
        <v>1001</v>
      </c>
      <c r="C21" s="16" t="s">
        <v>1036</v>
      </c>
      <c r="D21" s="16" t="s">
        <v>1037</v>
      </c>
      <c r="E21" s="11">
        <v>2.82</v>
      </c>
      <c r="F21" s="6">
        <v>43.409952</v>
      </c>
    </row>
    <row r="22" spans="1:6">
      <c r="A22" s="5">
        <v>2015.05</v>
      </c>
      <c r="B22" s="5" t="s">
        <v>1001</v>
      </c>
      <c r="C22" s="16" t="s">
        <v>1038</v>
      </c>
      <c r="D22" s="16" t="s">
        <v>1039</v>
      </c>
      <c r="E22" s="11">
        <v>69.21</v>
      </c>
      <c r="F22" s="6">
        <v>1076.866074</v>
      </c>
    </row>
    <row r="23" spans="1:6">
      <c r="A23" s="5">
        <v>2015.05</v>
      </c>
      <c r="B23" s="5" t="s">
        <v>1001</v>
      </c>
      <c r="C23" s="16" t="s">
        <v>1040</v>
      </c>
      <c r="D23" s="16" t="s">
        <v>1041</v>
      </c>
      <c r="E23" s="11">
        <v>8.725</v>
      </c>
      <c r="F23" s="6">
        <v>268.49268</v>
      </c>
    </row>
    <row r="24" spans="1:4">
      <c r="A24" s="5">
        <v>2015.05</v>
      </c>
      <c r="B24" s="5" t="s">
        <v>1001</v>
      </c>
      <c r="C24" s="16" t="s">
        <v>873</v>
      </c>
      <c r="D24" s="16" t="s">
        <v>874</v>
      </c>
    </row>
    <row r="25" spans="1:4">
      <c r="A25" s="5">
        <v>2015.05</v>
      </c>
      <c r="B25" s="5" t="s">
        <v>1001</v>
      </c>
      <c r="C25" s="16" t="s">
        <v>1042</v>
      </c>
      <c r="D25" s="16" t="s">
        <v>1043</v>
      </c>
    </row>
    <row r="26" spans="1:4">
      <c r="A26" s="5">
        <v>2015.05</v>
      </c>
      <c r="B26" s="5" t="s">
        <v>1001</v>
      </c>
      <c r="C26" s="16" t="s">
        <v>1044</v>
      </c>
      <c r="D26" s="16" t="s">
        <v>1045</v>
      </c>
    </row>
    <row r="27" spans="1:4">
      <c r="A27" s="5">
        <v>2015.05</v>
      </c>
      <c r="B27" s="5" t="s">
        <v>1001</v>
      </c>
      <c r="C27" s="16" t="s">
        <v>1046</v>
      </c>
      <c r="D27" s="16" t="s">
        <v>1047</v>
      </c>
    </row>
    <row r="28" spans="1:4">
      <c r="A28" s="5">
        <v>2015.05</v>
      </c>
      <c r="B28" s="5" t="s">
        <v>1001</v>
      </c>
      <c r="C28" s="16" t="s">
        <v>1048</v>
      </c>
      <c r="D28" s="16" t="s">
        <v>1049</v>
      </c>
    </row>
    <row r="29" spans="1:4">
      <c r="A29" s="5">
        <v>2015.05</v>
      </c>
      <c r="B29" s="5" t="s">
        <v>1001</v>
      </c>
      <c r="C29" s="16" t="s">
        <v>1050</v>
      </c>
      <c r="D29" s="16" t="s">
        <v>1051</v>
      </c>
    </row>
    <row r="30" spans="1:4">
      <c r="A30" s="5">
        <v>2015.05</v>
      </c>
      <c r="B30" s="5" t="s">
        <v>1001</v>
      </c>
      <c r="C30" s="16" t="s">
        <v>1052</v>
      </c>
      <c r="D30" s="16" t="s">
        <v>1053</v>
      </c>
    </row>
    <row r="31" spans="1:4">
      <c r="A31" s="5">
        <v>2015.05</v>
      </c>
      <c r="B31" s="5" t="s">
        <v>1001</v>
      </c>
      <c r="C31" s="16" t="s">
        <v>1054</v>
      </c>
      <c r="D31" s="16" t="s">
        <v>1055</v>
      </c>
    </row>
    <row r="32" spans="1:4">
      <c r="A32" s="5">
        <v>2015.05</v>
      </c>
      <c r="B32" s="5" t="s">
        <v>1001</v>
      </c>
      <c r="C32" s="16" t="s">
        <v>1056</v>
      </c>
      <c r="D32" s="16" t="s">
        <v>1057</v>
      </c>
    </row>
    <row r="33" spans="1:4">
      <c r="A33" s="5">
        <v>2015.05</v>
      </c>
      <c r="B33" s="5" t="s">
        <v>1001</v>
      </c>
      <c r="C33" s="16" t="s">
        <v>1058</v>
      </c>
      <c r="D33" s="16" t="s">
        <v>1059</v>
      </c>
    </row>
    <row r="34" spans="1:4">
      <c r="A34" s="5">
        <v>2015.05</v>
      </c>
      <c r="B34" s="5" t="s">
        <v>1001</v>
      </c>
      <c r="C34" s="16" t="s">
        <v>1060</v>
      </c>
      <c r="D34" s="16" t="s">
        <v>1061</v>
      </c>
    </row>
    <row r="35" spans="1:4">
      <c r="A35" s="5">
        <v>2015.05</v>
      </c>
      <c r="B35" s="5" t="s">
        <v>1001</v>
      </c>
      <c r="C35" s="16" t="s">
        <v>1062</v>
      </c>
      <c r="D35" s="16" t="s">
        <v>1063</v>
      </c>
    </row>
    <row r="36" spans="1:4">
      <c r="A36" s="5">
        <v>2015.05</v>
      </c>
      <c r="B36" s="5" t="s">
        <v>1001</v>
      </c>
      <c r="C36" s="16" t="s">
        <v>1064</v>
      </c>
      <c r="D36" s="16" t="s">
        <v>1065</v>
      </c>
    </row>
    <row r="37" spans="1:4">
      <c r="A37" s="5">
        <v>2015.05</v>
      </c>
      <c r="B37" s="5" t="s">
        <v>1001</v>
      </c>
      <c r="C37" s="16" t="s">
        <v>1066</v>
      </c>
      <c r="D37" s="16" t="s">
        <v>1067</v>
      </c>
    </row>
    <row r="38" spans="1:4">
      <c r="A38" s="5">
        <v>2015.05</v>
      </c>
      <c r="B38" s="5" t="s">
        <v>1001</v>
      </c>
      <c r="C38" s="16" t="s">
        <v>1068</v>
      </c>
      <c r="D38" s="16" t="s">
        <v>1069</v>
      </c>
    </row>
    <row r="39" spans="1:4">
      <c r="A39" s="5">
        <v>2015.05</v>
      </c>
      <c r="B39" s="5" t="s">
        <v>1001</v>
      </c>
      <c r="C39" s="16" t="s">
        <v>1070</v>
      </c>
      <c r="D39" s="16" t="s">
        <v>1071</v>
      </c>
    </row>
    <row r="40" spans="1:4">
      <c r="A40" s="5">
        <v>2015.05</v>
      </c>
      <c r="B40" s="5" t="s">
        <v>1001</v>
      </c>
      <c r="C40" s="16" t="s">
        <v>1072</v>
      </c>
      <c r="D40" s="16" t="s">
        <v>1073</v>
      </c>
    </row>
    <row r="41" spans="1:4">
      <c r="A41" s="5">
        <v>2015.05</v>
      </c>
      <c r="B41" s="5" t="s">
        <v>1001</v>
      </c>
      <c r="C41" s="16" t="s">
        <v>1074</v>
      </c>
      <c r="D41" s="16" t="s">
        <v>1075</v>
      </c>
    </row>
    <row r="42" spans="1:4">
      <c r="A42" s="5">
        <v>2015.05</v>
      </c>
      <c r="B42" s="5" t="s">
        <v>1001</v>
      </c>
      <c r="C42" s="16" t="s">
        <v>1076</v>
      </c>
      <c r="D42" s="16" t="s">
        <v>1077</v>
      </c>
    </row>
    <row r="43" spans="1:4">
      <c r="A43" s="5">
        <v>2015.05</v>
      </c>
      <c r="B43" s="5" t="s">
        <v>1001</v>
      </c>
      <c r="C43" s="16" t="s">
        <v>1078</v>
      </c>
      <c r="D43" s="16" t="s">
        <v>1079</v>
      </c>
    </row>
    <row r="44" spans="1:4">
      <c r="A44" s="5">
        <v>2015.05</v>
      </c>
      <c r="B44" s="5" t="s">
        <v>1001</v>
      </c>
      <c r="C44" s="16" t="s">
        <v>1080</v>
      </c>
      <c r="D44" s="16" t="s">
        <v>1081</v>
      </c>
    </row>
    <row r="45" spans="1:4">
      <c r="A45" s="5">
        <v>2015.05</v>
      </c>
      <c r="B45" s="5" t="s">
        <v>1001</v>
      </c>
      <c r="C45" s="16" t="s">
        <v>1082</v>
      </c>
      <c r="D45" s="16" t="s">
        <v>1083</v>
      </c>
    </row>
    <row r="46" spans="1:4">
      <c r="A46" s="5">
        <v>2015.05</v>
      </c>
      <c r="B46" s="5" t="s">
        <v>1001</v>
      </c>
      <c r="C46" s="16" t="s">
        <v>1084</v>
      </c>
      <c r="D46" s="16" t="s">
        <v>1085</v>
      </c>
    </row>
    <row r="47" spans="1:4">
      <c r="A47" s="5">
        <v>2015.05</v>
      </c>
      <c r="B47" s="5" t="s">
        <v>1001</v>
      </c>
      <c r="C47" s="16" t="s">
        <v>1086</v>
      </c>
      <c r="D47" s="16" t="s">
        <v>1087</v>
      </c>
    </row>
    <row r="48" spans="1:4">
      <c r="A48" s="5">
        <v>2015.05</v>
      </c>
      <c r="B48" s="5" t="s">
        <v>1001</v>
      </c>
      <c r="C48" s="16" t="s">
        <v>1088</v>
      </c>
      <c r="D48" s="16" t="s">
        <v>1089</v>
      </c>
    </row>
    <row r="49" spans="1:4">
      <c r="A49" s="5">
        <v>2015.05</v>
      </c>
      <c r="B49" s="5" t="s">
        <v>1001</v>
      </c>
      <c r="C49" s="16" t="s">
        <v>1090</v>
      </c>
      <c r="D49" s="16" t="s">
        <v>1091</v>
      </c>
    </row>
    <row r="50" spans="1:4">
      <c r="A50" s="5">
        <v>2015.05</v>
      </c>
      <c r="B50" s="5" t="s">
        <v>1001</v>
      </c>
      <c r="C50" s="16" t="s">
        <v>1092</v>
      </c>
      <c r="D50" s="16" t="s">
        <v>1093</v>
      </c>
    </row>
    <row r="51" spans="1:4">
      <c r="A51" s="5">
        <v>2015.05</v>
      </c>
      <c r="B51" s="5" t="s">
        <v>1001</v>
      </c>
      <c r="C51" s="16" t="s">
        <v>1094</v>
      </c>
      <c r="D51" s="16" t="s">
        <v>1095</v>
      </c>
    </row>
    <row r="52" spans="1:4">
      <c r="A52" s="5">
        <v>2015.05</v>
      </c>
      <c r="B52" s="5" t="s">
        <v>1001</v>
      </c>
      <c r="C52" s="16" t="s">
        <v>1096</v>
      </c>
      <c r="D52" s="16" t="s">
        <v>1097</v>
      </c>
    </row>
    <row r="53" spans="1:4">
      <c r="A53" s="5">
        <v>2015.05</v>
      </c>
      <c r="B53" s="5" t="s">
        <v>1001</v>
      </c>
      <c r="C53" s="16" t="s">
        <v>1098</v>
      </c>
      <c r="D53" s="16" t="s">
        <v>1099</v>
      </c>
    </row>
    <row r="54" spans="1:4">
      <c r="A54" s="5">
        <v>2015.05</v>
      </c>
      <c r="B54" s="5" t="s">
        <v>1001</v>
      </c>
      <c r="C54" s="16" t="s">
        <v>1100</v>
      </c>
      <c r="D54" s="16" t="s">
        <v>1101</v>
      </c>
    </row>
    <row r="55" spans="1:4">
      <c r="A55" s="5">
        <v>2015.05</v>
      </c>
      <c r="B55" s="5" t="s">
        <v>1001</v>
      </c>
      <c r="C55" s="16" t="s">
        <v>1102</v>
      </c>
      <c r="D55" s="16" t="s">
        <v>1103</v>
      </c>
    </row>
    <row r="56" spans="1:4">
      <c r="A56" s="5">
        <v>2015.05</v>
      </c>
      <c r="B56" s="5" t="s">
        <v>1001</v>
      </c>
      <c r="C56" s="16" t="s">
        <v>1104</v>
      </c>
      <c r="D56" s="16" t="s">
        <v>1105</v>
      </c>
    </row>
    <row r="57" spans="1:4">
      <c r="A57" s="5">
        <v>2015.05</v>
      </c>
      <c r="B57" s="5" t="s">
        <v>1001</v>
      </c>
      <c r="C57" s="16" t="s">
        <v>1106</v>
      </c>
      <c r="D57" s="16" t="s">
        <v>1107</v>
      </c>
    </row>
    <row r="58" spans="1:4">
      <c r="A58" s="5">
        <v>2015.05</v>
      </c>
      <c r="B58" s="5" t="s">
        <v>1001</v>
      </c>
      <c r="C58" s="16" t="s">
        <v>1108</v>
      </c>
      <c r="D58" s="16" t="s">
        <v>1109</v>
      </c>
    </row>
    <row r="59" spans="1:4">
      <c r="A59" s="5">
        <v>2015.05</v>
      </c>
      <c r="B59" s="5" t="s">
        <v>1001</v>
      </c>
      <c r="C59" s="16" t="s">
        <v>1110</v>
      </c>
      <c r="D59" s="16" t="s">
        <v>1111</v>
      </c>
    </row>
    <row r="60" spans="1:4">
      <c r="A60" s="5">
        <v>2015.05</v>
      </c>
      <c r="B60" s="5" t="s">
        <v>1001</v>
      </c>
      <c r="C60" s="16" t="s">
        <v>1112</v>
      </c>
      <c r="D60" s="16" t="s">
        <v>1113</v>
      </c>
    </row>
    <row r="61" spans="1:4">
      <c r="A61" s="5">
        <v>2015.05</v>
      </c>
      <c r="B61" s="5" t="s">
        <v>1001</v>
      </c>
      <c r="C61" s="16" t="s">
        <v>1114</v>
      </c>
      <c r="D61" s="16" t="s">
        <v>1115</v>
      </c>
    </row>
    <row r="62" spans="1:4">
      <c r="A62" s="5">
        <v>2015.05</v>
      </c>
      <c r="B62" s="5" t="s">
        <v>1001</v>
      </c>
      <c r="C62" s="16" t="s">
        <v>1116</v>
      </c>
      <c r="D62" s="16" t="s">
        <v>1117</v>
      </c>
    </row>
    <row r="63" spans="1:4">
      <c r="A63" s="5">
        <v>2015.05</v>
      </c>
      <c r="B63" s="5" t="s">
        <v>1001</v>
      </c>
      <c r="C63" s="16" t="s">
        <v>1118</v>
      </c>
      <c r="D63" s="16" t="s">
        <v>1119</v>
      </c>
    </row>
    <row r="64" spans="1:4">
      <c r="A64" s="5">
        <v>2015.05</v>
      </c>
      <c r="B64" s="5" t="s">
        <v>1001</v>
      </c>
      <c r="C64" s="16" t="s">
        <v>1120</v>
      </c>
      <c r="D64" s="16" t="s">
        <v>1121</v>
      </c>
    </row>
    <row r="65" spans="1:4">
      <c r="A65" s="5">
        <v>2015.05</v>
      </c>
      <c r="B65" s="5" t="s">
        <v>1001</v>
      </c>
      <c r="C65" s="16" t="s">
        <v>1122</v>
      </c>
      <c r="D65" s="16" t="s">
        <v>1123</v>
      </c>
    </row>
    <row r="66" spans="1:4">
      <c r="A66" s="5">
        <v>2015.05</v>
      </c>
      <c r="B66" s="5" t="s">
        <v>1001</v>
      </c>
      <c r="C66" s="16" t="s">
        <v>1124</v>
      </c>
      <c r="D66" s="16" t="s">
        <v>1125</v>
      </c>
    </row>
    <row r="67" spans="1:6">
      <c r="A67" s="5">
        <v>2015.05</v>
      </c>
      <c r="B67" s="5" t="s">
        <v>1001</v>
      </c>
      <c r="C67" s="16" t="s">
        <v>1126</v>
      </c>
      <c r="D67" s="16" t="s">
        <v>1127</v>
      </c>
      <c r="E67" s="11">
        <v>147.23</v>
      </c>
      <c r="F67" s="6">
        <v>17615.141951</v>
      </c>
    </row>
    <row r="68" spans="1:4">
      <c r="A68" s="5">
        <v>2015.05</v>
      </c>
      <c r="B68" s="5" t="s">
        <v>1001</v>
      </c>
      <c r="C68" s="16" t="s">
        <v>1128</v>
      </c>
      <c r="D68" s="16" t="s">
        <v>1129</v>
      </c>
    </row>
    <row r="69" spans="1:4">
      <c r="A69" s="5">
        <v>2015.05</v>
      </c>
      <c r="B69" s="5" t="s">
        <v>1001</v>
      </c>
      <c r="C69" s="16" t="s">
        <v>1130</v>
      </c>
      <c r="D69" s="16" t="s">
        <v>1131</v>
      </c>
    </row>
    <row r="70" spans="1:4">
      <c r="A70" s="5">
        <v>2015.05</v>
      </c>
      <c r="B70" s="5" t="s">
        <v>1001</v>
      </c>
      <c r="C70" s="16" t="s">
        <v>1132</v>
      </c>
      <c r="D70" s="16" t="s">
        <v>1133</v>
      </c>
    </row>
    <row r="71" spans="1:4">
      <c r="A71" s="5">
        <v>2015.05</v>
      </c>
      <c r="B71" s="5" t="s">
        <v>1001</v>
      </c>
      <c r="C71" s="16" t="s">
        <v>1134</v>
      </c>
      <c r="D71" s="16" t="s">
        <v>1135</v>
      </c>
    </row>
    <row r="72" spans="1:4">
      <c r="A72" s="5">
        <v>2015.05</v>
      </c>
      <c r="B72" s="5" t="s">
        <v>1001</v>
      </c>
      <c r="C72" s="16" t="s">
        <v>1136</v>
      </c>
      <c r="D72" s="16" t="s">
        <v>1137</v>
      </c>
    </row>
    <row r="73" spans="1:4">
      <c r="A73" s="5">
        <v>2015.05</v>
      </c>
      <c r="B73" s="5" t="s">
        <v>1001</v>
      </c>
      <c r="C73" s="16" t="s">
        <v>1138</v>
      </c>
      <c r="D73" s="16" t="s">
        <v>1139</v>
      </c>
    </row>
    <row r="74" spans="1:4">
      <c r="A74" s="5">
        <v>2015.05</v>
      </c>
      <c r="B74" s="5" t="s">
        <v>1001</v>
      </c>
      <c r="C74" s="16" t="s">
        <v>1140</v>
      </c>
      <c r="D74" s="16" t="s">
        <v>1141</v>
      </c>
    </row>
    <row r="75" spans="1:4">
      <c r="A75" s="5">
        <v>2015.05</v>
      </c>
      <c r="B75" s="5" t="s">
        <v>1001</v>
      </c>
      <c r="C75" s="16" t="s">
        <v>1142</v>
      </c>
      <c r="D75" s="16" t="s">
        <v>1143</v>
      </c>
    </row>
    <row r="76" spans="1:4">
      <c r="A76" s="5">
        <v>2015.05</v>
      </c>
      <c r="B76" s="5" t="s">
        <v>1001</v>
      </c>
      <c r="C76" s="16" t="s">
        <v>1144</v>
      </c>
      <c r="D76" s="16" t="s">
        <v>1145</v>
      </c>
    </row>
    <row r="77" spans="1:4">
      <c r="A77" s="5">
        <v>2015.05</v>
      </c>
      <c r="B77" s="5" t="s">
        <v>1001</v>
      </c>
      <c r="C77" s="16" t="s">
        <v>1146</v>
      </c>
      <c r="D77" s="16" t="s">
        <v>1147</v>
      </c>
    </row>
    <row r="78" spans="1:4">
      <c r="A78" s="5">
        <v>2015.05</v>
      </c>
      <c r="B78" s="5" t="s">
        <v>1001</v>
      </c>
      <c r="C78" s="16" t="s">
        <v>1148</v>
      </c>
      <c r="D78" s="16" t="s">
        <v>1149</v>
      </c>
    </row>
    <row r="79" spans="1:4">
      <c r="A79" s="5">
        <v>2015.05</v>
      </c>
      <c r="B79" s="5" t="s">
        <v>1001</v>
      </c>
      <c r="C79" s="16" t="s">
        <v>1150</v>
      </c>
      <c r="D79" s="16" t="s">
        <v>1151</v>
      </c>
    </row>
    <row r="80" spans="1:4">
      <c r="A80" s="5">
        <v>2015.05</v>
      </c>
      <c r="B80" s="5" t="s">
        <v>1001</v>
      </c>
      <c r="C80" s="16" t="s">
        <v>1152</v>
      </c>
      <c r="D80" s="16" t="s">
        <v>1153</v>
      </c>
    </row>
    <row r="81" spans="1:4">
      <c r="A81" s="5">
        <v>2015.05</v>
      </c>
      <c r="B81" s="5" t="s">
        <v>1001</v>
      </c>
      <c r="C81" s="16" t="s">
        <v>1154</v>
      </c>
      <c r="D81" s="16" t="s">
        <v>1155</v>
      </c>
    </row>
    <row r="82" spans="1:4">
      <c r="A82" s="5">
        <v>2015.05</v>
      </c>
      <c r="B82" s="5" t="s">
        <v>1001</v>
      </c>
      <c r="C82" s="16" t="s">
        <v>1156</v>
      </c>
      <c r="D82" s="16" t="s">
        <v>1157</v>
      </c>
    </row>
    <row r="83" spans="1:4">
      <c r="A83" s="5">
        <v>2015.05</v>
      </c>
      <c r="B83" s="5" t="s">
        <v>1001</v>
      </c>
      <c r="C83" s="16" t="s">
        <v>1158</v>
      </c>
      <c r="D83" s="16" t="s">
        <v>1159</v>
      </c>
    </row>
    <row r="84" spans="1:4">
      <c r="A84" s="5">
        <v>2015.05</v>
      </c>
      <c r="B84" s="5" t="s">
        <v>1001</v>
      </c>
      <c r="C84" s="16" t="s">
        <v>1160</v>
      </c>
      <c r="D84" s="16" t="s">
        <v>1161</v>
      </c>
    </row>
    <row r="85" spans="1:4">
      <c r="A85" s="5">
        <v>2015.05</v>
      </c>
      <c r="B85" s="5" t="s">
        <v>1001</v>
      </c>
      <c r="C85" s="16" t="s">
        <v>1162</v>
      </c>
      <c r="D85" s="16" t="s">
        <v>1163</v>
      </c>
    </row>
    <row r="86" spans="1:4">
      <c r="A86" s="5">
        <v>2015.05</v>
      </c>
      <c r="B86" s="5" t="s">
        <v>1001</v>
      </c>
      <c r="C86" s="16" t="s">
        <v>1164</v>
      </c>
      <c r="D86" s="16" t="s">
        <v>1165</v>
      </c>
    </row>
    <row r="87" spans="1:4">
      <c r="A87" s="5">
        <v>2015.05</v>
      </c>
      <c r="B87" s="5" t="s">
        <v>1001</v>
      </c>
      <c r="C87" s="16" t="s">
        <v>1166</v>
      </c>
      <c r="D87" s="16" t="s">
        <v>1167</v>
      </c>
    </row>
    <row r="88" spans="1:4">
      <c r="A88" s="5">
        <v>2015.05</v>
      </c>
      <c r="B88" s="5" t="s">
        <v>1001</v>
      </c>
      <c r="C88" s="16" t="s">
        <v>1168</v>
      </c>
      <c r="D88" s="16" t="s">
        <v>1169</v>
      </c>
    </row>
    <row r="89" spans="1:4">
      <c r="A89" s="5">
        <v>2015.05</v>
      </c>
      <c r="B89" s="5" t="s">
        <v>1001</v>
      </c>
      <c r="C89" s="16" t="s">
        <v>1170</v>
      </c>
      <c r="D89" s="16" t="s">
        <v>1171</v>
      </c>
    </row>
    <row r="90" spans="1:4">
      <c r="A90" s="5">
        <v>2015.05</v>
      </c>
      <c r="B90" s="5" t="s">
        <v>1001</v>
      </c>
      <c r="C90" s="16" t="s">
        <v>1172</v>
      </c>
      <c r="D90" s="16" t="s">
        <v>1173</v>
      </c>
    </row>
    <row r="91" spans="1:4">
      <c r="A91" s="5">
        <v>2015.05</v>
      </c>
      <c r="B91" s="5" t="s">
        <v>1001</v>
      </c>
      <c r="C91" s="16" t="s">
        <v>1174</v>
      </c>
      <c r="D91" s="16" t="s">
        <v>1175</v>
      </c>
    </row>
    <row r="92" spans="1:4">
      <c r="A92" s="5">
        <v>2015.05</v>
      </c>
      <c r="B92" s="5" t="s">
        <v>1001</v>
      </c>
      <c r="C92" s="16" t="s">
        <v>1176</v>
      </c>
      <c r="D92" s="16" t="s">
        <v>1177</v>
      </c>
    </row>
    <row r="93" spans="1:4">
      <c r="A93" s="5">
        <v>2015.05</v>
      </c>
      <c r="B93" s="5" t="s">
        <v>1001</v>
      </c>
      <c r="C93" s="16" t="s">
        <v>1178</v>
      </c>
      <c r="D93" s="16" t="s">
        <v>1179</v>
      </c>
    </row>
    <row r="94" spans="1:6">
      <c r="A94" s="5">
        <v>2015.05</v>
      </c>
      <c r="B94" s="5" t="s">
        <v>1001</v>
      </c>
      <c r="C94" s="16" t="s">
        <v>131</v>
      </c>
      <c r="D94" s="16" t="s">
        <v>132</v>
      </c>
      <c r="E94" s="11">
        <v>180</v>
      </c>
      <c r="F94" s="6">
        <v>338.454</v>
      </c>
    </row>
    <row r="95" spans="1:6">
      <c r="A95" s="5">
        <v>2015.05</v>
      </c>
      <c r="B95" s="5" t="s">
        <v>1001</v>
      </c>
      <c r="C95" s="16" t="s">
        <v>188</v>
      </c>
      <c r="D95" s="16" t="s">
        <v>189</v>
      </c>
      <c r="E95" s="11">
        <v>607</v>
      </c>
      <c r="F95" s="6">
        <v>155.6348</v>
      </c>
    </row>
    <row r="96" spans="1:4">
      <c r="A96" s="5">
        <v>2015.05</v>
      </c>
      <c r="B96" s="5" t="s">
        <v>1001</v>
      </c>
      <c r="C96" s="16" t="s">
        <v>1180</v>
      </c>
      <c r="D96" s="16" t="s">
        <v>1181</v>
      </c>
    </row>
    <row r="97" spans="1:4">
      <c r="A97" s="5">
        <v>2015.05</v>
      </c>
      <c r="B97" s="5" t="s">
        <v>1001</v>
      </c>
      <c r="C97" s="16" t="s">
        <v>1182</v>
      </c>
      <c r="D97" s="16" t="s">
        <v>1183</v>
      </c>
    </row>
    <row r="98" spans="1:4">
      <c r="A98" s="5">
        <v>2015.05</v>
      </c>
      <c r="B98" s="5" t="s">
        <v>1001</v>
      </c>
      <c r="C98" s="16" t="s">
        <v>1184</v>
      </c>
      <c r="D98" s="16" t="s">
        <v>1185</v>
      </c>
    </row>
    <row r="99" spans="1:4">
      <c r="A99" s="5">
        <v>2015.05</v>
      </c>
      <c r="B99" s="5" t="s">
        <v>1001</v>
      </c>
      <c r="C99" s="16" t="s">
        <v>1186</v>
      </c>
      <c r="D99" s="16" t="s">
        <v>1187</v>
      </c>
    </row>
    <row r="100" spans="1:4">
      <c r="A100" s="5">
        <v>2015.05</v>
      </c>
      <c r="B100" s="5" t="s">
        <v>1001</v>
      </c>
      <c r="C100" s="16" t="s">
        <v>1188</v>
      </c>
      <c r="D100" s="16" t="s">
        <v>1189</v>
      </c>
    </row>
    <row r="101" spans="1:6">
      <c r="A101" s="5">
        <v>2015.05</v>
      </c>
      <c r="B101" s="5" t="s">
        <v>1001</v>
      </c>
      <c r="C101" s="16" t="s">
        <v>1190</v>
      </c>
      <c r="D101" s="16" t="s">
        <v>1191</v>
      </c>
      <c r="E101" s="11">
        <v>27.9</v>
      </c>
      <c r="F101" s="6">
        <v>548.22942</v>
      </c>
    </row>
    <row r="102" spans="1:4">
      <c r="A102" s="5">
        <v>2015.05</v>
      </c>
      <c r="B102" s="5" t="s">
        <v>1001</v>
      </c>
      <c r="C102" s="16" t="s">
        <v>1192</v>
      </c>
      <c r="D102" s="16" t="s">
        <v>1193</v>
      </c>
    </row>
    <row r="103" spans="1:4">
      <c r="A103" s="5">
        <v>2015.05</v>
      </c>
      <c r="B103" s="5" t="s">
        <v>1001</v>
      </c>
      <c r="C103" s="16" t="s">
        <v>1194</v>
      </c>
      <c r="D103" s="16" t="s">
        <v>1195</v>
      </c>
    </row>
    <row r="104" spans="1:4">
      <c r="A104" s="5">
        <v>2015.05</v>
      </c>
      <c r="B104" s="5" t="s">
        <v>1001</v>
      </c>
      <c r="C104" s="16" t="s">
        <v>1196</v>
      </c>
      <c r="D104" s="16" t="s">
        <v>1197</v>
      </c>
    </row>
    <row r="105" spans="1:4">
      <c r="A105" s="5">
        <v>2015.05</v>
      </c>
      <c r="B105" s="5" t="s">
        <v>1001</v>
      </c>
      <c r="C105" s="16" t="s">
        <v>1198</v>
      </c>
      <c r="D105" s="16" t="s">
        <v>1199</v>
      </c>
    </row>
    <row r="106" spans="1:4">
      <c r="A106" s="5">
        <v>2015.05</v>
      </c>
      <c r="B106" s="5" t="s">
        <v>1001</v>
      </c>
      <c r="C106" s="16" t="s">
        <v>1200</v>
      </c>
      <c r="D106" s="16" t="s">
        <v>1201</v>
      </c>
    </row>
    <row r="107" spans="1:4">
      <c r="A107" s="5">
        <v>2015.05</v>
      </c>
      <c r="B107" s="5" t="s">
        <v>1001</v>
      </c>
      <c r="C107" s="16" t="s">
        <v>59</v>
      </c>
      <c r="D107" s="16" t="s">
        <v>60</v>
      </c>
    </row>
    <row r="108" spans="1:4">
      <c r="A108" s="5">
        <v>2015.05</v>
      </c>
      <c r="B108" s="5" t="s">
        <v>1001</v>
      </c>
      <c r="C108" s="16" t="s">
        <v>374</v>
      </c>
      <c r="D108" s="16" t="s">
        <v>375</v>
      </c>
    </row>
    <row r="109" spans="1:4">
      <c r="A109" s="5">
        <v>2015.05</v>
      </c>
      <c r="B109" s="5" t="s">
        <v>1001</v>
      </c>
      <c r="C109" s="16" t="s">
        <v>378</v>
      </c>
      <c r="D109" s="16" t="s">
        <v>379</v>
      </c>
    </row>
    <row r="110" spans="1:4">
      <c r="A110" s="5">
        <v>2015.05</v>
      </c>
      <c r="B110" s="5" t="s">
        <v>1001</v>
      </c>
      <c r="C110" s="16" t="s">
        <v>1202</v>
      </c>
      <c r="D110" s="16" t="s">
        <v>1203</v>
      </c>
    </row>
    <row r="111" spans="1:4">
      <c r="A111" s="5">
        <v>2015.05</v>
      </c>
      <c r="B111" s="5" t="s">
        <v>1001</v>
      </c>
      <c r="C111" s="16" t="s">
        <v>1204</v>
      </c>
      <c r="D111" s="16" t="s">
        <v>1205</v>
      </c>
    </row>
    <row r="112" spans="1:4">
      <c r="A112" s="5">
        <v>2015.05</v>
      </c>
      <c r="B112" s="5" t="s">
        <v>1001</v>
      </c>
      <c r="C112" s="16" t="s">
        <v>1206</v>
      </c>
      <c r="D112" s="16" t="s">
        <v>1207</v>
      </c>
    </row>
    <row r="113" spans="1:4">
      <c r="A113" s="5">
        <v>2015.05</v>
      </c>
      <c r="B113" s="5" t="s">
        <v>1001</v>
      </c>
      <c r="C113" s="16" t="s">
        <v>1208</v>
      </c>
      <c r="D113" s="16" t="s">
        <v>1209</v>
      </c>
    </row>
    <row r="114" spans="1:4">
      <c r="A114" s="5">
        <v>2015.05</v>
      </c>
      <c r="B114" s="5" t="s">
        <v>1001</v>
      </c>
      <c r="C114" s="16" t="s">
        <v>1210</v>
      </c>
      <c r="D114" s="16" t="s">
        <v>1211</v>
      </c>
    </row>
    <row r="115" spans="1:4">
      <c r="A115" s="5">
        <v>2015.05</v>
      </c>
      <c r="B115" s="5" t="s">
        <v>1001</v>
      </c>
      <c r="C115" s="16" t="s">
        <v>1212</v>
      </c>
      <c r="D115" s="16" t="s">
        <v>1213</v>
      </c>
    </row>
    <row r="116" spans="1:4">
      <c r="A116" s="5">
        <v>2015.05</v>
      </c>
      <c r="B116" s="5" t="s">
        <v>1001</v>
      </c>
      <c r="C116" s="16" t="s">
        <v>1214</v>
      </c>
      <c r="D116" s="16" t="s">
        <v>1215</v>
      </c>
    </row>
    <row r="117" spans="1:4">
      <c r="A117" s="5">
        <v>2015.05</v>
      </c>
      <c r="B117" s="5" t="s">
        <v>1001</v>
      </c>
      <c r="C117" s="16" t="s">
        <v>1216</v>
      </c>
      <c r="D117" s="16" t="s">
        <v>1217</v>
      </c>
    </row>
    <row r="118" spans="1:4">
      <c r="A118" s="5">
        <v>2015.05</v>
      </c>
      <c r="B118" s="5" t="s">
        <v>1001</v>
      </c>
      <c r="C118" s="16" t="s">
        <v>1218</v>
      </c>
      <c r="D118" s="16" t="s">
        <v>1219</v>
      </c>
    </row>
    <row r="119" spans="1:4">
      <c r="A119" s="5">
        <v>2015.05</v>
      </c>
      <c r="B119" s="5" t="s">
        <v>1001</v>
      </c>
      <c r="C119" s="16" t="s">
        <v>1220</v>
      </c>
      <c r="D119" s="16" t="s">
        <v>1221</v>
      </c>
    </row>
    <row r="120" spans="1:4">
      <c r="A120" s="5">
        <v>2015.05</v>
      </c>
      <c r="B120" s="5" t="s">
        <v>1001</v>
      </c>
      <c r="C120" s="16" t="s">
        <v>1222</v>
      </c>
      <c r="D120" s="16" t="s">
        <v>1223</v>
      </c>
    </row>
    <row r="121" spans="1:4">
      <c r="A121" s="5">
        <v>2015.05</v>
      </c>
      <c r="B121" s="5" t="s">
        <v>1001</v>
      </c>
      <c r="C121" s="16" t="s">
        <v>1224</v>
      </c>
      <c r="D121" s="16" t="s">
        <v>1225</v>
      </c>
    </row>
    <row r="122" spans="1:4">
      <c r="A122" s="5">
        <v>2015.05</v>
      </c>
      <c r="B122" s="5" t="s">
        <v>1001</v>
      </c>
      <c r="C122" s="16" t="s">
        <v>1226</v>
      </c>
      <c r="D122" s="16" t="s">
        <v>1227</v>
      </c>
    </row>
    <row r="123" spans="1:6">
      <c r="A123" s="5">
        <v>2015.05</v>
      </c>
      <c r="B123" s="5" t="s">
        <v>1001</v>
      </c>
      <c r="C123" s="16" t="s">
        <v>488</v>
      </c>
      <c r="D123" s="16" t="s">
        <v>489</v>
      </c>
      <c r="E123" s="11">
        <v>8</v>
      </c>
      <c r="F123" s="6">
        <v>109.4</v>
      </c>
    </row>
    <row r="124" spans="1:6">
      <c r="A124" s="5">
        <v>2015.05</v>
      </c>
      <c r="B124" s="5" t="s">
        <v>1001</v>
      </c>
      <c r="C124" s="16" t="s">
        <v>854</v>
      </c>
      <c r="D124" s="16" t="s">
        <v>855</v>
      </c>
      <c r="E124" s="11">
        <v>2</v>
      </c>
      <c r="F124" s="6">
        <v>7.632</v>
      </c>
    </row>
    <row r="125" spans="1:4">
      <c r="A125" s="5">
        <v>2015.05</v>
      </c>
      <c r="B125" s="5" t="s">
        <v>1001</v>
      </c>
      <c r="C125" s="16" t="s">
        <v>490</v>
      </c>
      <c r="D125" s="16" t="s">
        <v>491</v>
      </c>
    </row>
    <row r="126" spans="6:6">
      <c r="F126" s="6">
        <f>SUM(F2:F125)</f>
        <v>249956.6405372</v>
      </c>
    </row>
    <row r="128" spans="1:1">
      <c r="A128" s="1" t="s">
        <v>61</v>
      </c>
    </row>
  </sheetData>
  <printOptions horizontalCentered="1" gridLines="1"/>
  <pageMargins left="0" right="0" top="0.3" bottom="0.3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:H178"/>
  <sheetViews>
    <sheetView workbookViewId="0">
      <selection activeCell="F175" sqref="A2:F175"/>
    </sheetView>
  </sheetViews>
  <sheetFormatPr defaultColWidth="9" defaultRowHeight="13.5" outlineLevelCol="7"/>
  <cols>
    <col min="1" max="2" width="9" style="7"/>
    <col min="3" max="3" width="9" style="12"/>
    <col min="4" max="4" width="51.0916666666667" style="12" customWidth="1"/>
    <col min="5" max="5" width="9" style="10"/>
    <col min="6" max="6" width="10.45" style="9" customWidth="1"/>
    <col min="7" max="7" width="9" style="12"/>
    <col min="8" max="8" width="10.45" style="12" customWidth="1"/>
    <col min="9" max="16384" width="9" style="12"/>
  </cols>
  <sheetData>
    <row r="1" spans="1:6">
      <c r="A1" s="7" t="s">
        <v>0</v>
      </c>
      <c r="B1" s="7" t="s">
        <v>1</v>
      </c>
      <c r="C1" s="12" t="s">
        <v>2</v>
      </c>
      <c r="D1" s="12" t="s">
        <v>3</v>
      </c>
      <c r="E1" s="10" t="s">
        <v>4</v>
      </c>
      <c r="F1" s="9" t="s">
        <v>5</v>
      </c>
    </row>
    <row r="2" spans="1:6">
      <c r="A2" s="7">
        <v>2015.05</v>
      </c>
      <c r="B2" s="7" t="s">
        <v>1228</v>
      </c>
      <c r="C2" s="17" t="s">
        <v>191</v>
      </c>
      <c r="D2" s="17" t="s">
        <v>192</v>
      </c>
      <c r="E2" s="10">
        <v>3.9</v>
      </c>
      <c r="F2" s="9">
        <v>2209.55970616437</v>
      </c>
    </row>
    <row r="3" spans="1:4">
      <c r="A3" s="7">
        <v>2015.05</v>
      </c>
      <c r="B3" s="7" t="s">
        <v>1228</v>
      </c>
      <c r="C3" s="17" t="s">
        <v>193</v>
      </c>
      <c r="D3" s="17" t="s">
        <v>194</v>
      </c>
    </row>
    <row r="4" spans="1:4">
      <c r="A4" s="7">
        <v>2015.05</v>
      </c>
      <c r="B4" s="7" t="s">
        <v>1228</v>
      </c>
      <c r="C4" s="17" t="s">
        <v>195</v>
      </c>
      <c r="D4" s="17" t="s">
        <v>196</v>
      </c>
    </row>
    <row r="5" spans="1:4">
      <c r="A5" s="7">
        <v>2015.05</v>
      </c>
      <c r="B5" s="7" t="s">
        <v>1228</v>
      </c>
      <c r="C5" s="17" t="s">
        <v>197</v>
      </c>
      <c r="D5" s="17" t="s">
        <v>198</v>
      </c>
    </row>
    <row r="6" spans="1:6">
      <c r="A6" s="7">
        <v>2015.05</v>
      </c>
      <c r="B6" s="7" t="s">
        <v>1228</v>
      </c>
      <c r="C6" s="17" t="s">
        <v>199</v>
      </c>
      <c r="D6" s="17" t="s">
        <v>200</v>
      </c>
      <c r="E6" s="10">
        <v>8</v>
      </c>
      <c r="F6" s="9">
        <v>3436.14242840707</v>
      </c>
    </row>
    <row r="7" spans="1:4">
      <c r="A7" s="7">
        <v>2015.05</v>
      </c>
      <c r="B7" s="7" t="s">
        <v>1228</v>
      </c>
      <c r="C7" s="17" t="s">
        <v>201</v>
      </c>
      <c r="D7" s="17" t="s">
        <v>202</v>
      </c>
    </row>
    <row r="8" spans="1:4">
      <c r="A8" s="7">
        <v>2015.05</v>
      </c>
      <c r="B8" s="7" t="s">
        <v>1228</v>
      </c>
      <c r="C8" s="17" t="s">
        <v>203</v>
      </c>
      <c r="D8" s="17" t="s">
        <v>204</v>
      </c>
    </row>
    <row r="9" spans="1:6">
      <c r="A9" s="7">
        <v>2015.05</v>
      </c>
      <c r="B9" s="7" t="s">
        <v>1228</v>
      </c>
      <c r="C9" s="17" t="s">
        <v>205</v>
      </c>
      <c r="D9" s="17" t="s">
        <v>206</v>
      </c>
      <c r="E9" s="10">
        <v>0.7</v>
      </c>
      <c r="F9" s="9">
        <v>3898.30927925781</v>
      </c>
    </row>
    <row r="10" spans="1:4">
      <c r="A10" s="7">
        <v>2015.05</v>
      </c>
      <c r="B10" s="7" t="s">
        <v>1228</v>
      </c>
      <c r="C10" s="17" t="s">
        <v>207</v>
      </c>
      <c r="D10" s="17" t="s">
        <v>208</v>
      </c>
    </row>
    <row r="11" spans="1:6">
      <c r="A11" s="7">
        <v>2015.05</v>
      </c>
      <c r="B11" s="7" t="s">
        <v>1228</v>
      </c>
      <c r="C11" s="17" t="s">
        <v>209</v>
      </c>
      <c r="D11" s="17" t="s">
        <v>210</v>
      </c>
      <c r="E11" s="10">
        <v>10.7</v>
      </c>
      <c r="F11" s="9">
        <v>5679.90652984702</v>
      </c>
    </row>
    <row r="12" spans="1:4">
      <c r="A12" s="7">
        <v>2015.05</v>
      </c>
      <c r="B12" s="7" t="s">
        <v>1228</v>
      </c>
      <c r="C12" s="17" t="s">
        <v>211</v>
      </c>
      <c r="D12" s="17" t="s">
        <v>212</v>
      </c>
    </row>
    <row r="13" spans="1:4">
      <c r="A13" s="7">
        <v>2015.05</v>
      </c>
      <c r="B13" s="7" t="s">
        <v>1228</v>
      </c>
      <c r="C13" s="17" t="s">
        <v>91</v>
      </c>
      <c r="D13" s="17" t="s">
        <v>92</v>
      </c>
    </row>
    <row r="14" spans="1:4">
      <c r="A14" s="7">
        <v>2015.05</v>
      </c>
      <c r="B14" s="7" t="s">
        <v>1228</v>
      </c>
      <c r="C14" s="17" t="s">
        <v>21</v>
      </c>
      <c r="D14" s="17" t="s">
        <v>22</v>
      </c>
    </row>
    <row r="15" spans="1:4">
      <c r="A15" s="7">
        <v>2015.05</v>
      </c>
      <c r="B15" s="7" t="s">
        <v>1228</v>
      </c>
      <c r="C15" s="17" t="s">
        <v>23</v>
      </c>
      <c r="D15" s="17" t="s">
        <v>24</v>
      </c>
    </row>
    <row r="16" spans="1:4">
      <c r="A16" s="7">
        <v>2015.05</v>
      </c>
      <c r="B16" s="7" t="s">
        <v>1228</v>
      </c>
      <c r="C16" s="17" t="s">
        <v>213</v>
      </c>
      <c r="D16" s="17" t="s">
        <v>214</v>
      </c>
    </row>
    <row r="17" spans="1:4">
      <c r="A17" s="7">
        <v>2015.05</v>
      </c>
      <c r="B17" s="7" t="s">
        <v>1228</v>
      </c>
      <c r="C17" s="17" t="s">
        <v>531</v>
      </c>
      <c r="D17" s="17" t="s">
        <v>532</v>
      </c>
    </row>
    <row r="18" spans="1:4">
      <c r="A18" s="7">
        <v>2015.05</v>
      </c>
      <c r="B18" s="7" t="s">
        <v>1228</v>
      </c>
      <c r="C18" s="17" t="s">
        <v>113</v>
      </c>
      <c r="D18" s="17" t="s">
        <v>114</v>
      </c>
    </row>
    <row r="19" spans="1:4">
      <c r="A19" s="7">
        <v>2015.05</v>
      </c>
      <c r="B19" s="7" t="s">
        <v>1228</v>
      </c>
      <c r="C19" s="17" t="s">
        <v>35</v>
      </c>
      <c r="D19" s="17" t="s">
        <v>36</v>
      </c>
    </row>
    <row r="20" spans="1:4">
      <c r="A20" s="7">
        <v>2015.05</v>
      </c>
      <c r="B20" s="7" t="s">
        <v>1228</v>
      </c>
      <c r="C20" s="17" t="s">
        <v>215</v>
      </c>
      <c r="D20" s="17" t="s">
        <v>216</v>
      </c>
    </row>
    <row r="21" spans="1:4">
      <c r="A21" s="7">
        <v>2015.05</v>
      </c>
      <c r="B21" s="7" t="s">
        <v>1228</v>
      </c>
      <c r="C21" s="17" t="s">
        <v>217</v>
      </c>
      <c r="D21" s="17" t="s">
        <v>212</v>
      </c>
    </row>
    <row r="22" spans="1:8">
      <c r="A22" s="7">
        <v>2015.05</v>
      </c>
      <c r="B22" s="7" t="s">
        <v>1228</v>
      </c>
      <c r="C22" s="17" t="s">
        <v>218</v>
      </c>
      <c r="D22" s="17" t="s">
        <v>219</v>
      </c>
      <c r="H22" s="9"/>
    </row>
    <row r="23" spans="1:4">
      <c r="A23" s="7">
        <v>2015.05</v>
      </c>
      <c r="B23" s="7" t="s">
        <v>1228</v>
      </c>
      <c r="C23" s="17" t="s">
        <v>220</v>
      </c>
      <c r="D23" s="17" t="s">
        <v>221</v>
      </c>
    </row>
    <row r="24" spans="1:4">
      <c r="A24" s="7">
        <v>2015.05</v>
      </c>
      <c r="B24" s="7" t="s">
        <v>1228</v>
      </c>
      <c r="C24" s="17" t="s">
        <v>222</v>
      </c>
      <c r="D24" s="17" t="s">
        <v>223</v>
      </c>
    </row>
    <row r="25" spans="1:6">
      <c r="A25" s="7">
        <v>2015.05</v>
      </c>
      <c r="B25" s="7" t="s">
        <v>1228</v>
      </c>
      <c r="C25" s="17" t="s">
        <v>224</v>
      </c>
      <c r="D25" s="17" t="s">
        <v>225</v>
      </c>
      <c r="E25" s="10">
        <v>0.188</v>
      </c>
      <c r="F25" s="9">
        <v>103.964749834326</v>
      </c>
    </row>
    <row r="26" spans="1:6">
      <c r="A26" s="7">
        <v>2015.05</v>
      </c>
      <c r="B26" s="7" t="s">
        <v>1228</v>
      </c>
      <c r="C26" s="17" t="s">
        <v>226</v>
      </c>
      <c r="D26" s="17" t="s">
        <v>227</v>
      </c>
      <c r="E26" s="10">
        <v>0.8705</v>
      </c>
      <c r="F26" s="9">
        <v>691.958699257365</v>
      </c>
    </row>
    <row r="27" spans="1:6">
      <c r="A27" s="7">
        <v>2015.05</v>
      </c>
      <c r="B27" s="7" t="s">
        <v>1228</v>
      </c>
      <c r="C27" s="17" t="s">
        <v>228</v>
      </c>
      <c r="D27" s="17" t="s">
        <v>229</v>
      </c>
      <c r="E27" s="10">
        <v>0.286</v>
      </c>
      <c r="F27" s="9">
        <v>290.98</v>
      </c>
    </row>
    <row r="28" spans="1:4">
      <c r="A28" s="7">
        <v>2015.05</v>
      </c>
      <c r="B28" s="7" t="s">
        <v>1228</v>
      </c>
      <c r="C28" s="17" t="s">
        <v>889</v>
      </c>
      <c r="D28" s="17" t="s">
        <v>890</v>
      </c>
    </row>
    <row r="29" spans="1:8">
      <c r="A29" s="7">
        <v>2015.05</v>
      </c>
      <c r="B29" s="7" t="s">
        <v>1228</v>
      </c>
      <c r="C29" s="17" t="s">
        <v>230</v>
      </c>
      <c r="D29" s="17" t="s">
        <v>231</v>
      </c>
      <c r="E29" s="10">
        <v>5.57</v>
      </c>
      <c r="F29" s="9">
        <f>E29*615.38+160</f>
        <v>3587.6666</v>
      </c>
      <c r="H29" s="9"/>
    </row>
    <row r="30" spans="1:6">
      <c r="A30" s="7">
        <v>2015.05</v>
      </c>
      <c r="B30" s="7" t="s">
        <v>1228</v>
      </c>
      <c r="C30" s="17" t="s">
        <v>232</v>
      </c>
      <c r="D30" s="17" t="s">
        <v>233</v>
      </c>
      <c r="E30" s="10">
        <v>4.66</v>
      </c>
      <c r="F30" s="9">
        <f>E30*615.73+160</f>
        <v>3029.3018</v>
      </c>
    </row>
    <row r="31" spans="1:4">
      <c r="A31" s="7">
        <v>2015.05</v>
      </c>
      <c r="B31" s="7" t="s">
        <v>1228</v>
      </c>
      <c r="C31" s="17" t="s">
        <v>236</v>
      </c>
      <c r="D31" s="17" t="s">
        <v>237</v>
      </c>
    </row>
    <row r="32" spans="1:6">
      <c r="A32" s="7">
        <v>2015.05</v>
      </c>
      <c r="B32" s="7" t="s">
        <v>1228</v>
      </c>
      <c r="C32" s="17" t="s">
        <v>238</v>
      </c>
      <c r="D32" s="17" t="s">
        <v>239</v>
      </c>
      <c r="E32" s="10">
        <v>13.856</v>
      </c>
      <c r="F32" s="9">
        <f>E32*529.98+160+50.89</f>
        <v>7554.29288</v>
      </c>
    </row>
    <row r="33" spans="1:6">
      <c r="A33" s="7">
        <v>2015.05</v>
      </c>
      <c r="B33" s="7" t="s">
        <v>1228</v>
      </c>
      <c r="C33" s="17" t="s">
        <v>234</v>
      </c>
      <c r="D33" s="17" t="s">
        <v>235</v>
      </c>
      <c r="E33" s="10">
        <v>8.513</v>
      </c>
      <c r="F33" s="9">
        <f>E33*470.08+160</f>
        <v>4161.79104</v>
      </c>
    </row>
    <row r="34" spans="1:8">
      <c r="A34" s="7">
        <v>2015.05</v>
      </c>
      <c r="B34" s="7" t="s">
        <v>1228</v>
      </c>
      <c r="C34" s="17" t="s">
        <v>240</v>
      </c>
      <c r="D34" s="17" t="s">
        <v>241</v>
      </c>
      <c r="E34" s="10">
        <v>6.01</v>
      </c>
      <c r="F34" s="9">
        <f>E34*256.41</f>
        <v>1541.0241</v>
      </c>
      <c r="H34" s="9"/>
    </row>
    <row r="35" spans="1:4">
      <c r="A35" s="7">
        <v>2015.05</v>
      </c>
      <c r="B35" s="7" t="s">
        <v>1228</v>
      </c>
      <c r="C35" s="17" t="s">
        <v>1229</v>
      </c>
      <c r="D35" s="17" t="s">
        <v>1230</v>
      </c>
    </row>
    <row r="36" spans="1:6">
      <c r="A36" s="7">
        <v>2015.05</v>
      </c>
      <c r="B36" s="7" t="s">
        <v>1228</v>
      </c>
      <c r="C36" s="17" t="s">
        <v>242</v>
      </c>
      <c r="D36" s="17" t="s">
        <v>243</v>
      </c>
      <c r="E36" s="10">
        <v>10.456</v>
      </c>
      <c r="F36" s="9">
        <f>E36*254.89-5.92</f>
        <v>2659.20984</v>
      </c>
    </row>
    <row r="37" spans="1:6">
      <c r="A37" s="7">
        <v>2015.05</v>
      </c>
      <c r="B37" s="7" t="s">
        <v>1228</v>
      </c>
      <c r="C37" s="17" t="s">
        <v>244</v>
      </c>
      <c r="D37" s="17" t="s">
        <v>245</v>
      </c>
      <c r="E37" s="10">
        <v>2.437</v>
      </c>
      <c r="F37" s="9">
        <f>E37*255.32</f>
        <v>622.21484</v>
      </c>
    </row>
    <row r="38" spans="1:4">
      <c r="A38" s="7">
        <v>2015.05</v>
      </c>
      <c r="B38" s="7" t="s">
        <v>1228</v>
      </c>
      <c r="C38" s="17" t="s">
        <v>899</v>
      </c>
      <c r="D38" s="17" t="s">
        <v>900</v>
      </c>
    </row>
    <row r="39" spans="1:4">
      <c r="A39" s="7">
        <v>2015.05</v>
      </c>
      <c r="B39" s="7" t="s">
        <v>1228</v>
      </c>
      <c r="C39" s="17" t="s">
        <v>1231</v>
      </c>
      <c r="D39" s="17" t="s">
        <v>1232</v>
      </c>
    </row>
    <row r="40" spans="1:4">
      <c r="A40" s="7">
        <v>2015.05</v>
      </c>
      <c r="B40" s="7" t="s">
        <v>1228</v>
      </c>
      <c r="C40" s="17" t="s">
        <v>246</v>
      </c>
      <c r="D40" s="17" t="s">
        <v>247</v>
      </c>
    </row>
    <row r="41" spans="1:4">
      <c r="A41" s="7">
        <v>2015.05</v>
      </c>
      <c r="B41" s="7" t="s">
        <v>1228</v>
      </c>
      <c r="C41" s="17" t="s">
        <v>248</v>
      </c>
      <c r="D41" s="17" t="s">
        <v>249</v>
      </c>
    </row>
    <row r="42" spans="1:7">
      <c r="A42" s="7">
        <v>2015.05</v>
      </c>
      <c r="B42" s="7" t="s">
        <v>1228</v>
      </c>
      <c r="C42" s="17" t="s">
        <v>250</v>
      </c>
      <c r="D42" s="17" t="s">
        <v>251</v>
      </c>
      <c r="G42" s="9"/>
    </row>
    <row r="43" spans="1:4">
      <c r="A43" s="7">
        <v>2015.05</v>
      </c>
      <c r="B43" s="7" t="s">
        <v>1228</v>
      </c>
      <c r="C43" s="17" t="s">
        <v>254</v>
      </c>
      <c r="D43" s="17" t="s">
        <v>255</v>
      </c>
    </row>
    <row r="44" spans="1:4">
      <c r="A44" s="7">
        <v>2015.05</v>
      </c>
      <c r="B44" s="7" t="s">
        <v>1228</v>
      </c>
      <c r="C44" s="17" t="s">
        <v>256</v>
      </c>
      <c r="D44" s="17" t="s">
        <v>257</v>
      </c>
    </row>
    <row r="45" spans="1:4">
      <c r="A45" s="7">
        <v>2015.05</v>
      </c>
      <c r="B45" s="7" t="s">
        <v>1228</v>
      </c>
      <c r="C45" s="17" t="s">
        <v>1233</v>
      </c>
      <c r="D45" s="17" t="s">
        <v>1234</v>
      </c>
    </row>
    <row r="46" spans="1:4">
      <c r="A46" s="7">
        <v>2015.05</v>
      </c>
      <c r="B46" s="7" t="s">
        <v>1228</v>
      </c>
      <c r="C46" s="17" t="s">
        <v>1235</v>
      </c>
      <c r="D46" s="17" t="s">
        <v>1236</v>
      </c>
    </row>
    <row r="47" spans="1:4">
      <c r="A47" s="7">
        <v>2015.05</v>
      </c>
      <c r="B47" s="7" t="s">
        <v>1228</v>
      </c>
      <c r="C47" s="17" t="s">
        <v>258</v>
      </c>
      <c r="D47" s="17" t="s">
        <v>259</v>
      </c>
    </row>
    <row r="48" spans="1:4">
      <c r="A48" s="7">
        <v>2015.05</v>
      </c>
      <c r="B48" s="7" t="s">
        <v>1228</v>
      </c>
      <c r="C48" s="17" t="s">
        <v>260</v>
      </c>
      <c r="D48" s="17" t="s">
        <v>261</v>
      </c>
    </row>
    <row r="49" spans="1:4">
      <c r="A49" s="7">
        <v>2015.05</v>
      </c>
      <c r="B49" s="7" t="s">
        <v>1228</v>
      </c>
      <c r="C49" s="17" t="s">
        <v>262</v>
      </c>
      <c r="D49" s="17" t="s">
        <v>263</v>
      </c>
    </row>
    <row r="50" spans="1:4">
      <c r="A50" s="7">
        <v>2015.05</v>
      </c>
      <c r="B50" s="7" t="s">
        <v>1228</v>
      </c>
      <c r="C50" s="17" t="s">
        <v>264</v>
      </c>
      <c r="D50" s="17" t="s">
        <v>265</v>
      </c>
    </row>
    <row r="51" spans="1:4">
      <c r="A51" s="7">
        <v>2015.05</v>
      </c>
      <c r="B51" s="7" t="s">
        <v>1228</v>
      </c>
      <c r="C51" s="17" t="s">
        <v>266</v>
      </c>
      <c r="D51" s="17" t="s">
        <v>267</v>
      </c>
    </row>
    <row r="52" spans="1:4">
      <c r="A52" s="7">
        <v>2015.05</v>
      </c>
      <c r="B52" s="7" t="s">
        <v>1228</v>
      </c>
      <c r="C52" s="17" t="s">
        <v>268</v>
      </c>
      <c r="D52" s="17" t="s">
        <v>269</v>
      </c>
    </row>
    <row r="53" spans="1:4">
      <c r="A53" s="7">
        <v>2015.05</v>
      </c>
      <c r="B53" s="7" t="s">
        <v>1228</v>
      </c>
      <c r="C53" s="17" t="s">
        <v>270</v>
      </c>
      <c r="D53" s="17" t="s">
        <v>271</v>
      </c>
    </row>
    <row r="54" spans="1:4">
      <c r="A54" s="7">
        <v>2015.05</v>
      </c>
      <c r="B54" s="7" t="s">
        <v>1228</v>
      </c>
      <c r="C54" s="17" t="s">
        <v>272</v>
      </c>
      <c r="D54" s="17" t="s">
        <v>273</v>
      </c>
    </row>
    <row r="55" spans="1:4">
      <c r="A55" s="7">
        <v>2015.05</v>
      </c>
      <c r="B55" s="7" t="s">
        <v>1228</v>
      </c>
      <c r="C55" s="17" t="s">
        <v>274</v>
      </c>
      <c r="D55" s="17" t="s">
        <v>275</v>
      </c>
    </row>
    <row r="56" spans="1:4">
      <c r="A56" s="7">
        <v>2015.05</v>
      </c>
      <c r="B56" s="7" t="s">
        <v>1228</v>
      </c>
      <c r="C56" s="17" t="s">
        <v>1237</v>
      </c>
      <c r="D56" s="17" t="s">
        <v>1238</v>
      </c>
    </row>
    <row r="57" spans="1:4">
      <c r="A57" s="7">
        <v>2015.05</v>
      </c>
      <c r="B57" s="7" t="s">
        <v>1228</v>
      </c>
      <c r="C57" s="17" t="s">
        <v>276</v>
      </c>
      <c r="D57" s="17" t="s">
        <v>277</v>
      </c>
    </row>
    <row r="58" spans="1:4">
      <c r="A58" s="7">
        <v>2015.05</v>
      </c>
      <c r="B58" s="7" t="s">
        <v>1228</v>
      </c>
      <c r="C58" s="17" t="s">
        <v>278</v>
      </c>
      <c r="D58" s="17" t="s">
        <v>279</v>
      </c>
    </row>
    <row r="59" spans="1:4">
      <c r="A59" s="7">
        <v>2015.05</v>
      </c>
      <c r="B59" s="7" t="s">
        <v>1228</v>
      </c>
      <c r="C59" s="17" t="s">
        <v>280</v>
      </c>
      <c r="D59" s="17" t="s">
        <v>281</v>
      </c>
    </row>
    <row r="60" spans="1:4">
      <c r="A60" s="7">
        <v>2015.05</v>
      </c>
      <c r="B60" s="7" t="s">
        <v>1228</v>
      </c>
      <c r="C60" s="17" t="s">
        <v>1239</v>
      </c>
      <c r="D60" s="17" t="s">
        <v>1240</v>
      </c>
    </row>
    <row r="61" spans="1:4">
      <c r="A61" s="7">
        <v>2015.05</v>
      </c>
      <c r="B61" s="7" t="s">
        <v>1228</v>
      </c>
      <c r="C61" s="17" t="s">
        <v>282</v>
      </c>
      <c r="D61" s="17" t="s">
        <v>283</v>
      </c>
    </row>
    <row r="62" spans="1:4">
      <c r="A62" s="7">
        <v>2015.05</v>
      </c>
      <c r="B62" s="7" t="s">
        <v>1228</v>
      </c>
      <c r="C62" s="17" t="s">
        <v>284</v>
      </c>
      <c r="D62" s="17" t="s">
        <v>285</v>
      </c>
    </row>
    <row r="63" spans="1:4">
      <c r="A63" s="7">
        <v>2015.05</v>
      </c>
      <c r="B63" s="7" t="s">
        <v>1228</v>
      </c>
      <c r="C63" s="17" t="s">
        <v>290</v>
      </c>
      <c r="D63" s="17" t="s">
        <v>291</v>
      </c>
    </row>
    <row r="64" spans="1:4">
      <c r="A64" s="7">
        <v>2015.05</v>
      </c>
      <c r="B64" s="7" t="s">
        <v>1228</v>
      </c>
      <c r="C64" s="17" t="s">
        <v>292</v>
      </c>
      <c r="D64" s="17" t="s">
        <v>293</v>
      </c>
    </row>
    <row r="65" spans="1:4">
      <c r="A65" s="7">
        <v>2015.05</v>
      </c>
      <c r="B65" s="7" t="s">
        <v>1228</v>
      </c>
      <c r="C65" s="17" t="s">
        <v>294</v>
      </c>
      <c r="D65" s="17" t="s">
        <v>295</v>
      </c>
    </row>
    <row r="66" spans="1:4">
      <c r="A66" s="7">
        <v>2015.05</v>
      </c>
      <c r="B66" s="7" t="s">
        <v>1228</v>
      </c>
      <c r="C66" s="17" t="s">
        <v>296</v>
      </c>
      <c r="D66" s="17" t="s">
        <v>297</v>
      </c>
    </row>
    <row r="67" spans="1:4">
      <c r="A67" s="7">
        <v>2015.05</v>
      </c>
      <c r="B67" s="7" t="s">
        <v>1228</v>
      </c>
      <c r="C67" s="17" t="s">
        <v>298</v>
      </c>
      <c r="D67" s="17" t="s">
        <v>299</v>
      </c>
    </row>
    <row r="68" spans="1:4">
      <c r="A68" s="7">
        <v>2015.05</v>
      </c>
      <c r="B68" s="7" t="s">
        <v>1228</v>
      </c>
      <c r="C68" s="17" t="s">
        <v>300</v>
      </c>
      <c r="D68" s="17" t="s">
        <v>301</v>
      </c>
    </row>
    <row r="69" spans="1:4">
      <c r="A69" s="7">
        <v>2015.05</v>
      </c>
      <c r="B69" s="7" t="s">
        <v>1228</v>
      </c>
      <c r="C69" s="17" t="s">
        <v>1241</v>
      </c>
      <c r="D69" s="17" t="s">
        <v>1242</v>
      </c>
    </row>
    <row r="70" spans="1:4">
      <c r="A70" s="7">
        <v>2015.05</v>
      </c>
      <c r="B70" s="7" t="s">
        <v>1228</v>
      </c>
      <c r="C70" s="17" t="s">
        <v>1243</v>
      </c>
      <c r="D70" s="17" t="s">
        <v>1244</v>
      </c>
    </row>
    <row r="71" spans="1:4">
      <c r="A71" s="7">
        <v>2015.05</v>
      </c>
      <c r="B71" s="7" t="s">
        <v>1228</v>
      </c>
      <c r="C71" s="17" t="s">
        <v>302</v>
      </c>
      <c r="D71" s="17" t="s">
        <v>303</v>
      </c>
    </row>
    <row r="72" spans="1:4">
      <c r="A72" s="7">
        <v>2015.05</v>
      </c>
      <c r="B72" s="7" t="s">
        <v>1228</v>
      </c>
      <c r="C72" s="17" t="s">
        <v>304</v>
      </c>
      <c r="D72" s="17" t="s">
        <v>305</v>
      </c>
    </row>
    <row r="73" spans="1:4">
      <c r="A73" s="7">
        <v>2015.05</v>
      </c>
      <c r="B73" s="7" t="s">
        <v>1228</v>
      </c>
      <c r="C73" s="17" t="s">
        <v>306</v>
      </c>
      <c r="D73" s="17" t="s">
        <v>307</v>
      </c>
    </row>
    <row r="74" spans="1:4">
      <c r="A74" s="7">
        <v>2015.05</v>
      </c>
      <c r="B74" s="7" t="s">
        <v>1228</v>
      </c>
      <c r="C74" s="17" t="s">
        <v>1245</v>
      </c>
      <c r="D74" s="17" t="s">
        <v>1246</v>
      </c>
    </row>
    <row r="75" spans="1:4">
      <c r="A75" s="7">
        <v>2015.05</v>
      </c>
      <c r="B75" s="7" t="s">
        <v>1228</v>
      </c>
      <c r="C75" s="17" t="s">
        <v>308</v>
      </c>
      <c r="D75" s="17" t="s">
        <v>309</v>
      </c>
    </row>
    <row r="76" spans="1:4">
      <c r="A76" s="7">
        <v>2015.05</v>
      </c>
      <c r="B76" s="7" t="s">
        <v>1228</v>
      </c>
      <c r="C76" s="17" t="s">
        <v>310</v>
      </c>
      <c r="D76" s="17" t="s">
        <v>311</v>
      </c>
    </row>
    <row r="77" spans="1:4">
      <c r="A77" s="7">
        <v>2015.05</v>
      </c>
      <c r="B77" s="7" t="s">
        <v>1228</v>
      </c>
      <c r="C77" s="17" t="s">
        <v>312</v>
      </c>
      <c r="D77" s="17" t="s">
        <v>313</v>
      </c>
    </row>
    <row r="78" spans="1:4">
      <c r="A78" s="7">
        <v>2015.05</v>
      </c>
      <c r="B78" s="7" t="s">
        <v>1228</v>
      </c>
      <c r="C78" s="17" t="s">
        <v>316</v>
      </c>
      <c r="D78" s="17" t="s">
        <v>317</v>
      </c>
    </row>
    <row r="79" spans="1:4">
      <c r="A79" s="7">
        <v>2015.05</v>
      </c>
      <c r="B79" s="7" t="s">
        <v>1228</v>
      </c>
      <c r="C79" s="17" t="s">
        <v>318</v>
      </c>
      <c r="D79" s="17" t="s">
        <v>319</v>
      </c>
    </row>
    <row r="80" spans="1:4">
      <c r="A80" s="7">
        <v>2015.05</v>
      </c>
      <c r="B80" s="7" t="s">
        <v>1228</v>
      </c>
      <c r="C80" s="17" t="s">
        <v>1247</v>
      </c>
      <c r="D80" s="17" t="s">
        <v>1248</v>
      </c>
    </row>
    <row r="81" spans="1:4">
      <c r="A81" s="7">
        <v>2015.05</v>
      </c>
      <c r="B81" s="7" t="s">
        <v>1228</v>
      </c>
      <c r="C81" s="17" t="s">
        <v>1249</v>
      </c>
      <c r="D81" s="17" t="s">
        <v>1250</v>
      </c>
    </row>
    <row r="82" spans="1:4">
      <c r="A82" s="7">
        <v>2015.05</v>
      </c>
      <c r="B82" s="7" t="s">
        <v>1228</v>
      </c>
      <c r="C82" s="17" t="s">
        <v>320</v>
      </c>
      <c r="D82" s="17" t="s">
        <v>321</v>
      </c>
    </row>
    <row r="83" spans="1:4">
      <c r="A83" s="7">
        <v>2015.05</v>
      </c>
      <c r="B83" s="7" t="s">
        <v>1228</v>
      </c>
      <c r="C83" s="17" t="s">
        <v>322</v>
      </c>
      <c r="D83" s="17" t="s">
        <v>323</v>
      </c>
    </row>
    <row r="84" spans="1:4">
      <c r="A84" s="7">
        <v>2015.05</v>
      </c>
      <c r="B84" s="7" t="s">
        <v>1228</v>
      </c>
      <c r="C84" s="17" t="s">
        <v>324</v>
      </c>
      <c r="D84" s="17" t="s">
        <v>325</v>
      </c>
    </row>
    <row r="85" spans="1:4">
      <c r="A85" s="7">
        <v>2015.05</v>
      </c>
      <c r="B85" s="7" t="s">
        <v>1228</v>
      </c>
      <c r="C85" s="17" t="s">
        <v>326</v>
      </c>
      <c r="D85" s="17" t="s">
        <v>327</v>
      </c>
    </row>
    <row r="86" spans="1:4">
      <c r="A86" s="7">
        <v>2015.05</v>
      </c>
      <c r="B86" s="7" t="s">
        <v>1228</v>
      </c>
      <c r="C86" s="17" t="s">
        <v>328</v>
      </c>
      <c r="D86" s="17" t="s">
        <v>329</v>
      </c>
    </row>
    <row r="87" spans="1:4">
      <c r="A87" s="7">
        <v>2015.05</v>
      </c>
      <c r="B87" s="7" t="s">
        <v>1228</v>
      </c>
      <c r="C87" s="17" t="s">
        <v>330</v>
      </c>
      <c r="D87" s="17" t="s">
        <v>331</v>
      </c>
    </row>
    <row r="88" spans="1:4">
      <c r="A88" s="7">
        <v>2015.05</v>
      </c>
      <c r="B88" s="7" t="s">
        <v>1228</v>
      </c>
      <c r="C88" s="17" t="s">
        <v>332</v>
      </c>
      <c r="D88" s="17" t="s">
        <v>333</v>
      </c>
    </row>
    <row r="89" spans="1:4">
      <c r="A89" s="7">
        <v>2015.05</v>
      </c>
      <c r="B89" s="7" t="s">
        <v>1228</v>
      </c>
      <c r="C89" s="17" t="s">
        <v>334</v>
      </c>
      <c r="D89" s="17" t="s">
        <v>335</v>
      </c>
    </row>
    <row r="90" spans="1:4">
      <c r="A90" s="7">
        <v>2015.05</v>
      </c>
      <c r="B90" s="7" t="s">
        <v>1228</v>
      </c>
      <c r="C90" s="17" t="s">
        <v>336</v>
      </c>
      <c r="D90" s="17" t="s">
        <v>337</v>
      </c>
    </row>
    <row r="91" spans="1:4">
      <c r="A91" s="7">
        <v>2015.05</v>
      </c>
      <c r="B91" s="7" t="s">
        <v>1228</v>
      </c>
      <c r="C91" s="17" t="s">
        <v>1251</v>
      </c>
      <c r="D91" s="17" t="s">
        <v>1252</v>
      </c>
    </row>
    <row r="92" spans="1:4">
      <c r="A92" s="7">
        <v>2015.05</v>
      </c>
      <c r="B92" s="7" t="s">
        <v>1228</v>
      </c>
      <c r="C92" s="17" t="s">
        <v>338</v>
      </c>
      <c r="D92" s="17" t="s">
        <v>339</v>
      </c>
    </row>
    <row r="93" spans="1:4">
      <c r="A93" s="7">
        <v>2015.05</v>
      </c>
      <c r="B93" s="7" t="s">
        <v>1228</v>
      </c>
      <c r="C93" s="17" t="s">
        <v>340</v>
      </c>
      <c r="D93" s="17" t="s">
        <v>341</v>
      </c>
    </row>
    <row r="94" spans="1:4">
      <c r="A94" s="7">
        <v>2015.05</v>
      </c>
      <c r="B94" s="7" t="s">
        <v>1228</v>
      </c>
      <c r="C94" s="17" t="s">
        <v>342</v>
      </c>
      <c r="D94" s="17" t="s">
        <v>343</v>
      </c>
    </row>
    <row r="95" spans="1:4">
      <c r="A95" s="7">
        <v>2015.05</v>
      </c>
      <c r="B95" s="7" t="s">
        <v>1228</v>
      </c>
      <c r="C95" s="17" t="s">
        <v>1253</v>
      </c>
      <c r="D95" s="17" t="s">
        <v>1254</v>
      </c>
    </row>
    <row r="96" spans="1:4">
      <c r="A96" s="7">
        <v>2015.05</v>
      </c>
      <c r="B96" s="7" t="s">
        <v>1228</v>
      </c>
      <c r="C96" s="17" t="s">
        <v>344</v>
      </c>
      <c r="D96" s="17" t="s">
        <v>345</v>
      </c>
    </row>
    <row r="97" spans="1:4">
      <c r="A97" s="7">
        <v>2015.05</v>
      </c>
      <c r="B97" s="7" t="s">
        <v>1228</v>
      </c>
      <c r="C97" s="17" t="s">
        <v>346</v>
      </c>
      <c r="D97" s="17" t="s">
        <v>347</v>
      </c>
    </row>
    <row r="98" spans="1:4">
      <c r="A98" s="7">
        <v>2015.05</v>
      </c>
      <c r="B98" s="7" t="s">
        <v>1228</v>
      </c>
      <c r="C98" s="17" t="s">
        <v>352</v>
      </c>
      <c r="D98" s="17" t="s">
        <v>353</v>
      </c>
    </row>
    <row r="99" spans="1:4">
      <c r="A99" s="7">
        <v>2015.05</v>
      </c>
      <c r="B99" s="7" t="s">
        <v>1228</v>
      </c>
      <c r="C99" s="17" t="s">
        <v>354</v>
      </c>
      <c r="D99" s="17" t="s">
        <v>355</v>
      </c>
    </row>
    <row r="100" spans="1:4">
      <c r="A100" s="7">
        <v>2015.05</v>
      </c>
      <c r="B100" s="7" t="s">
        <v>1228</v>
      </c>
      <c r="C100" s="17" t="s">
        <v>356</v>
      </c>
      <c r="D100" s="17" t="s">
        <v>357</v>
      </c>
    </row>
    <row r="101" spans="1:4">
      <c r="A101" s="7">
        <v>2015.05</v>
      </c>
      <c r="B101" s="7" t="s">
        <v>1228</v>
      </c>
      <c r="C101" s="17" t="s">
        <v>358</v>
      </c>
      <c r="D101" s="17" t="s">
        <v>359</v>
      </c>
    </row>
    <row r="102" spans="1:4">
      <c r="A102" s="7">
        <v>2015.05</v>
      </c>
      <c r="B102" s="7" t="s">
        <v>1228</v>
      </c>
      <c r="C102" s="17" t="s">
        <v>360</v>
      </c>
      <c r="D102" s="17" t="s">
        <v>361</v>
      </c>
    </row>
    <row r="103" spans="1:4">
      <c r="A103" s="7">
        <v>2015.05</v>
      </c>
      <c r="B103" s="7" t="s">
        <v>1228</v>
      </c>
      <c r="C103" s="17" t="s">
        <v>362</v>
      </c>
      <c r="D103" s="17" t="s">
        <v>363</v>
      </c>
    </row>
    <row r="104" spans="1:4">
      <c r="A104" s="7">
        <v>2015.05</v>
      </c>
      <c r="B104" s="7" t="s">
        <v>1228</v>
      </c>
      <c r="C104" s="17" t="s">
        <v>1255</v>
      </c>
      <c r="D104" s="17" t="s">
        <v>1256</v>
      </c>
    </row>
    <row r="105" spans="1:4">
      <c r="A105" s="7">
        <v>2015.05</v>
      </c>
      <c r="B105" s="7" t="s">
        <v>1228</v>
      </c>
      <c r="C105" s="17" t="s">
        <v>1257</v>
      </c>
      <c r="D105" s="17" t="s">
        <v>1258</v>
      </c>
    </row>
    <row r="106" spans="1:4">
      <c r="A106" s="7">
        <v>2015.05</v>
      </c>
      <c r="B106" s="7" t="s">
        <v>1228</v>
      </c>
      <c r="C106" s="17" t="s">
        <v>364</v>
      </c>
      <c r="D106" s="17" t="s">
        <v>365</v>
      </c>
    </row>
    <row r="107" spans="1:4">
      <c r="A107" s="7">
        <v>2015.05</v>
      </c>
      <c r="B107" s="7" t="s">
        <v>1228</v>
      </c>
      <c r="C107" s="17" t="s">
        <v>366</v>
      </c>
      <c r="D107" s="17" t="s">
        <v>367</v>
      </c>
    </row>
    <row r="108" spans="1:4">
      <c r="A108" s="7">
        <v>2015.05</v>
      </c>
      <c r="B108" s="7" t="s">
        <v>1228</v>
      </c>
      <c r="C108" s="17" t="s">
        <v>370</v>
      </c>
      <c r="D108" s="17" t="s">
        <v>371</v>
      </c>
    </row>
    <row r="109" spans="1:4">
      <c r="A109" s="7">
        <v>2015.05</v>
      </c>
      <c r="B109" s="7" t="s">
        <v>1228</v>
      </c>
      <c r="C109" s="17" t="s">
        <v>49</v>
      </c>
      <c r="D109" s="17" t="s">
        <v>50</v>
      </c>
    </row>
    <row r="110" spans="1:4">
      <c r="A110" s="7">
        <v>2015.05</v>
      </c>
      <c r="B110" s="7" t="s">
        <v>1228</v>
      </c>
      <c r="C110" s="17" t="s">
        <v>53</v>
      </c>
      <c r="D110" s="17" t="s">
        <v>54</v>
      </c>
    </row>
    <row r="111" spans="1:4">
      <c r="A111" s="7">
        <v>2015.05</v>
      </c>
      <c r="B111" s="7" t="s">
        <v>1228</v>
      </c>
      <c r="C111" s="17" t="s">
        <v>55</v>
      </c>
      <c r="D111" s="17" t="s">
        <v>56</v>
      </c>
    </row>
    <row r="112" spans="1:4">
      <c r="A112" s="7">
        <v>2015.05</v>
      </c>
      <c r="B112" s="7" t="s">
        <v>1228</v>
      </c>
      <c r="C112" s="17" t="s">
        <v>57</v>
      </c>
      <c r="D112" s="17" t="s">
        <v>58</v>
      </c>
    </row>
    <row r="113" spans="1:4">
      <c r="A113" s="7">
        <v>2015.05</v>
      </c>
      <c r="B113" s="7" t="s">
        <v>1228</v>
      </c>
      <c r="C113" s="17" t="s">
        <v>59</v>
      </c>
      <c r="D113" s="17" t="s">
        <v>60</v>
      </c>
    </row>
    <row r="114" spans="1:4">
      <c r="A114" s="7">
        <v>2015.05</v>
      </c>
      <c r="B114" s="7" t="s">
        <v>1228</v>
      </c>
      <c r="C114" s="17" t="s">
        <v>372</v>
      </c>
      <c r="D114" s="17" t="s">
        <v>373</v>
      </c>
    </row>
    <row r="115" spans="1:4">
      <c r="A115" s="7">
        <v>2015.05</v>
      </c>
      <c r="B115" s="7" t="s">
        <v>1228</v>
      </c>
      <c r="C115" s="17" t="s">
        <v>374</v>
      </c>
      <c r="D115" s="17" t="s">
        <v>375</v>
      </c>
    </row>
    <row r="116" spans="1:4">
      <c r="A116" s="7">
        <v>2015.05</v>
      </c>
      <c r="B116" s="7" t="s">
        <v>1228</v>
      </c>
      <c r="C116" s="17" t="s">
        <v>376</v>
      </c>
      <c r="D116" s="17" t="s">
        <v>377</v>
      </c>
    </row>
    <row r="117" spans="1:4">
      <c r="A117" s="7">
        <v>2015.05</v>
      </c>
      <c r="B117" s="7" t="s">
        <v>1228</v>
      </c>
      <c r="C117" s="17" t="s">
        <v>378</v>
      </c>
      <c r="D117" s="17" t="s">
        <v>379</v>
      </c>
    </row>
    <row r="118" spans="1:4">
      <c r="A118" s="7">
        <v>2015.05</v>
      </c>
      <c r="B118" s="7" t="s">
        <v>1228</v>
      </c>
      <c r="C118" s="17" t="s">
        <v>380</v>
      </c>
      <c r="D118" s="17" t="s">
        <v>381</v>
      </c>
    </row>
    <row r="119" spans="1:4">
      <c r="A119" s="7">
        <v>2015.05</v>
      </c>
      <c r="B119" s="7" t="s">
        <v>1228</v>
      </c>
      <c r="C119" s="17" t="s">
        <v>382</v>
      </c>
      <c r="D119" s="17" t="s">
        <v>383</v>
      </c>
    </row>
    <row r="120" spans="1:4">
      <c r="A120" s="7">
        <v>2015.05</v>
      </c>
      <c r="B120" s="7" t="s">
        <v>1228</v>
      </c>
      <c r="C120" s="17" t="s">
        <v>384</v>
      </c>
      <c r="D120" s="17" t="s">
        <v>385</v>
      </c>
    </row>
    <row r="121" spans="1:4">
      <c r="A121" s="7">
        <v>2015.05</v>
      </c>
      <c r="B121" s="7" t="s">
        <v>1228</v>
      </c>
      <c r="C121" s="17" t="s">
        <v>386</v>
      </c>
      <c r="D121" s="17" t="s">
        <v>387</v>
      </c>
    </row>
    <row r="122" spans="1:4">
      <c r="A122" s="7">
        <v>2015.05</v>
      </c>
      <c r="B122" s="7" t="s">
        <v>1228</v>
      </c>
      <c r="C122" s="17" t="s">
        <v>1259</v>
      </c>
      <c r="D122" s="17" t="s">
        <v>1260</v>
      </c>
    </row>
    <row r="123" spans="1:4">
      <c r="A123" s="7">
        <v>2015.05</v>
      </c>
      <c r="B123" s="7" t="s">
        <v>1228</v>
      </c>
      <c r="C123" s="17" t="s">
        <v>388</v>
      </c>
      <c r="D123" s="17" t="s">
        <v>389</v>
      </c>
    </row>
    <row r="124" spans="1:4">
      <c r="A124" s="7">
        <v>2015.05</v>
      </c>
      <c r="B124" s="7" t="s">
        <v>1228</v>
      </c>
      <c r="C124" s="17" t="s">
        <v>390</v>
      </c>
      <c r="D124" s="17" t="s">
        <v>391</v>
      </c>
    </row>
    <row r="125" spans="1:4">
      <c r="A125" s="7">
        <v>2015.05</v>
      </c>
      <c r="B125" s="7" t="s">
        <v>1228</v>
      </c>
      <c r="C125" s="17" t="s">
        <v>392</v>
      </c>
      <c r="D125" s="17" t="s">
        <v>393</v>
      </c>
    </row>
    <row r="126" spans="1:4">
      <c r="A126" s="7">
        <v>2015.05</v>
      </c>
      <c r="B126" s="7" t="s">
        <v>1228</v>
      </c>
      <c r="C126" s="17" t="s">
        <v>396</v>
      </c>
      <c r="D126" s="17" t="s">
        <v>397</v>
      </c>
    </row>
    <row r="127" spans="1:4">
      <c r="A127" s="7">
        <v>2015.05</v>
      </c>
      <c r="B127" s="7" t="s">
        <v>1228</v>
      </c>
      <c r="C127" s="17" t="s">
        <v>398</v>
      </c>
      <c r="D127" s="17" t="s">
        <v>399</v>
      </c>
    </row>
    <row r="128" spans="1:4">
      <c r="A128" s="7">
        <v>2015.05</v>
      </c>
      <c r="B128" s="7" t="s">
        <v>1228</v>
      </c>
      <c r="C128" s="17" t="s">
        <v>1261</v>
      </c>
      <c r="D128" s="17" t="s">
        <v>1262</v>
      </c>
    </row>
    <row r="129" spans="1:4">
      <c r="A129" s="7">
        <v>2015.05</v>
      </c>
      <c r="B129" s="7" t="s">
        <v>1228</v>
      </c>
      <c r="C129" s="17" t="s">
        <v>1263</v>
      </c>
      <c r="D129" s="17" t="s">
        <v>1264</v>
      </c>
    </row>
    <row r="130" spans="1:4">
      <c r="A130" s="7">
        <v>2015.05</v>
      </c>
      <c r="B130" s="7" t="s">
        <v>1228</v>
      </c>
      <c r="C130" s="17" t="s">
        <v>400</v>
      </c>
      <c r="D130" s="17" t="s">
        <v>401</v>
      </c>
    </row>
    <row r="131" spans="1:4">
      <c r="A131" s="7">
        <v>2015.05</v>
      </c>
      <c r="B131" s="7" t="s">
        <v>1228</v>
      </c>
      <c r="C131" s="17" t="s">
        <v>402</v>
      </c>
      <c r="D131" s="17" t="s">
        <v>403</v>
      </c>
    </row>
    <row r="132" spans="1:4">
      <c r="A132" s="7">
        <v>2015.05</v>
      </c>
      <c r="B132" s="7" t="s">
        <v>1228</v>
      </c>
      <c r="C132" s="17" t="s">
        <v>404</v>
      </c>
      <c r="D132" s="17" t="s">
        <v>405</v>
      </c>
    </row>
    <row r="133" spans="1:4">
      <c r="A133" s="7">
        <v>2015.05</v>
      </c>
      <c r="B133" s="7" t="s">
        <v>1228</v>
      </c>
      <c r="C133" s="17" t="s">
        <v>406</v>
      </c>
      <c r="D133" s="17" t="s">
        <v>407</v>
      </c>
    </row>
    <row r="134" spans="1:4">
      <c r="A134" s="7">
        <v>2015.05</v>
      </c>
      <c r="B134" s="7" t="s">
        <v>1228</v>
      </c>
      <c r="C134" s="17" t="s">
        <v>408</v>
      </c>
      <c r="D134" s="17" t="s">
        <v>409</v>
      </c>
    </row>
    <row r="135" spans="1:4">
      <c r="A135" s="7">
        <v>2015.05</v>
      </c>
      <c r="B135" s="7" t="s">
        <v>1228</v>
      </c>
      <c r="C135" s="17" t="s">
        <v>410</v>
      </c>
      <c r="D135" s="17" t="s">
        <v>411</v>
      </c>
    </row>
    <row r="136" spans="1:4">
      <c r="A136" s="7">
        <v>2015.05</v>
      </c>
      <c r="B136" s="7" t="s">
        <v>1228</v>
      </c>
      <c r="C136" s="17" t="s">
        <v>412</v>
      </c>
      <c r="D136" s="17" t="s">
        <v>413</v>
      </c>
    </row>
    <row r="137" spans="1:4">
      <c r="A137" s="7">
        <v>2015.05</v>
      </c>
      <c r="B137" s="7" t="s">
        <v>1228</v>
      </c>
      <c r="C137" s="17" t="s">
        <v>414</v>
      </c>
      <c r="D137" s="17" t="s">
        <v>415</v>
      </c>
    </row>
    <row r="138" spans="1:4">
      <c r="A138" s="7">
        <v>2015.05</v>
      </c>
      <c r="B138" s="7" t="s">
        <v>1228</v>
      </c>
      <c r="C138" s="17" t="s">
        <v>416</v>
      </c>
      <c r="D138" s="17" t="s">
        <v>417</v>
      </c>
    </row>
    <row r="139" spans="1:4">
      <c r="A139" s="7">
        <v>2015.05</v>
      </c>
      <c r="B139" s="7" t="s">
        <v>1228</v>
      </c>
      <c r="C139" s="17" t="s">
        <v>1265</v>
      </c>
      <c r="D139" s="17" t="s">
        <v>1266</v>
      </c>
    </row>
    <row r="140" spans="1:4">
      <c r="A140" s="7">
        <v>2015.05</v>
      </c>
      <c r="B140" s="7" t="s">
        <v>1228</v>
      </c>
      <c r="C140" s="17" t="s">
        <v>418</v>
      </c>
      <c r="D140" s="17" t="s">
        <v>419</v>
      </c>
    </row>
    <row r="141" spans="1:4">
      <c r="A141" s="7">
        <v>2015.05</v>
      </c>
      <c r="B141" s="7" t="s">
        <v>1228</v>
      </c>
      <c r="C141" s="17" t="s">
        <v>420</v>
      </c>
      <c r="D141" s="17" t="s">
        <v>421</v>
      </c>
    </row>
    <row r="142" spans="1:4">
      <c r="A142" s="7">
        <v>2015.05</v>
      </c>
      <c r="B142" s="7" t="s">
        <v>1228</v>
      </c>
      <c r="C142" s="17" t="s">
        <v>422</v>
      </c>
      <c r="D142" s="17" t="s">
        <v>423</v>
      </c>
    </row>
    <row r="143" spans="1:4">
      <c r="A143" s="7">
        <v>2015.05</v>
      </c>
      <c r="B143" s="7" t="s">
        <v>1228</v>
      </c>
      <c r="C143" s="17" t="s">
        <v>1267</v>
      </c>
      <c r="D143" s="17" t="s">
        <v>1268</v>
      </c>
    </row>
    <row r="144" spans="1:4">
      <c r="A144" s="7">
        <v>2015.05</v>
      </c>
      <c r="B144" s="7" t="s">
        <v>1228</v>
      </c>
      <c r="C144" s="17" t="s">
        <v>424</v>
      </c>
      <c r="D144" s="17" t="s">
        <v>425</v>
      </c>
    </row>
    <row r="145" spans="1:4">
      <c r="A145" s="7">
        <v>2015.05</v>
      </c>
      <c r="B145" s="7" t="s">
        <v>1228</v>
      </c>
      <c r="C145" s="17" t="s">
        <v>426</v>
      </c>
      <c r="D145" s="17" t="s">
        <v>427</v>
      </c>
    </row>
    <row r="146" spans="1:4">
      <c r="A146" s="7">
        <v>2015.05</v>
      </c>
      <c r="B146" s="7" t="s">
        <v>1228</v>
      </c>
      <c r="C146" s="17" t="s">
        <v>432</v>
      </c>
      <c r="D146" s="17" t="s">
        <v>433</v>
      </c>
    </row>
    <row r="147" spans="1:4">
      <c r="A147" s="7">
        <v>2015.05</v>
      </c>
      <c r="B147" s="7" t="s">
        <v>1228</v>
      </c>
      <c r="C147" s="17" t="s">
        <v>434</v>
      </c>
      <c r="D147" s="17" t="s">
        <v>435</v>
      </c>
    </row>
    <row r="148" spans="1:4">
      <c r="A148" s="7">
        <v>2015.05</v>
      </c>
      <c r="B148" s="7" t="s">
        <v>1228</v>
      </c>
      <c r="C148" s="17" t="s">
        <v>436</v>
      </c>
      <c r="D148" s="17" t="s">
        <v>437</v>
      </c>
    </row>
    <row r="149" spans="1:4">
      <c r="A149" s="7">
        <v>2015.05</v>
      </c>
      <c r="B149" s="7" t="s">
        <v>1228</v>
      </c>
      <c r="C149" s="17" t="s">
        <v>438</v>
      </c>
      <c r="D149" s="17" t="s">
        <v>439</v>
      </c>
    </row>
    <row r="150" spans="1:4">
      <c r="A150" s="7">
        <v>2015.05</v>
      </c>
      <c r="B150" s="7" t="s">
        <v>1228</v>
      </c>
      <c r="C150" s="17" t="s">
        <v>440</v>
      </c>
      <c r="D150" s="17" t="s">
        <v>441</v>
      </c>
    </row>
    <row r="151" spans="1:4">
      <c r="A151" s="7">
        <v>2015.05</v>
      </c>
      <c r="B151" s="7" t="s">
        <v>1228</v>
      </c>
      <c r="C151" s="17" t="s">
        <v>1269</v>
      </c>
      <c r="D151" s="17" t="s">
        <v>1270</v>
      </c>
    </row>
    <row r="152" spans="1:4">
      <c r="A152" s="7">
        <v>2015.05</v>
      </c>
      <c r="B152" s="7" t="s">
        <v>1228</v>
      </c>
      <c r="C152" s="17" t="s">
        <v>442</v>
      </c>
      <c r="D152" s="17" t="s">
        <v>443</v>
      </c>
    </row>
    <row r="153" spans="1:4">
      <c r="A153" s="7">
        <v>2015.05</v>
      </c>
      <c r="B153" s="7" t="s">
        <v>1228</v>
      </c>
      <c r="C153" s="17" t="s">
        <v>1271</v>
      </c>
      <c r="D153" s="17" t="s">
        <v>1272</v>
      </c>
    </row>
    <row r="154" spans="1:4">
      <c r="A154" s="7">
        <v>2015.05</v>
      </c>
      <c r="B154" s="7" t="s">
        <v>1228</v>
      </c>
      <c r="C154" s="17" t="s">
        <v>450</v>
      </c>
      <c r="D154" s="17" t="s">
        <v>451</v>
      </c>
    </row>
    <row r="155" spans="1:4">
      <c r="A155" s="7">
        <v>2015.05</v>
      </c>
      <c r="B155" s="7" t="s">
        <v>1228</v>
      </c>
      <c r="C155" s="17" t="s">
        <v>452</v>
      </c>
      <c r="D155" s="17" t="s">
        <v>453</v>
      </c>
    </row>
    <row r="156" spans="1:4">
      <c r="A156" s="7">
        <v>2015.05</v>
      </c>
      <c r="B156" s="7" t="s">
        <v>1228</v>
      </c>
      <c r="C156" s="17" t="s">
        <v>1273</v>
      </c>
      <c r="D156" s="17" t="s">
        <v>1274</v>
      </c>
    </row>
    <row r="157" spans="1:4">
      <c r="A157" s="7">
        <v>2015.05</v>
      </c>
      <c r="B157" s="7" t="s">
        <v>1228</v>
      </c>
      <c r="C157" s="17" t="s">
        <v>454</v>
      </c>
      <c r="D157" s="17" t="s">
        <v>455</v>
      </c>
    </row>
    <row r="158" spans="1:4">
      <c r="A158" s="7">
        <v>2015.05</v>
      </c>
      <c r="B158" s="7" t="s">
        <v>1228</v>
      </c>
      <c r="C158" s="17" t="s">
        <v>456</v>
      </c>
      <c r="D158" s="17" t="s">
        <v>457</v>
      </c>
    </row>
    <row r="159" spans="1:4">
      <c r="A159" s="7">
        <v>2015.05</v>
      </c>
      <c r="B159" s="7" t="s">
        <v>1228</v>
      </c>
      <c r="C159" s="17" t="s">
        <v>458</v>
      </c>
      <c r="D159" s="17" t="s">
        <v>459</v>
      </c>
    </row>
    <row r="160" spans="1:4">
      <c r="A160" s="7">
        <v>2015.05</v>
      </c>
      <c r="B160" s="7" t="s">
        <v>1228</v>
      </c>
      <c r="C160" s="17" t="s">
        <v>460</v>
      </c>
      <c r="D160" s="17" t="s">
        <v>461</v>
      </c>
    </row>
    <row r="161" spans="1:4">
      <c r="A161" s="7">
        <v>2015.05</v>
      </c>
      <c r="B161" s="7" t="s">
        <v>1228</v>
      </c>
      <c r="C161" s="17" t="s">
        <v>462</v>
      </c>
      <c r="D161" s="17" t="s">
        <v>463</v>
      </c>
    </row>
    <row r="162" spans="1:4">
      <c r="A162" s="7">
        <v>2015.05</v>
      </c>
      <c r="B162" s="7" t="s">
        <v>1228</v>
      </c>
      <c r="C162" s="17" t="s">
        <v>464</v>
      </c>
      <c r="D162" s="17" t="s">
        <v>465</v>
      </c>
    </row>
    <row r="163" spans="1:4">
      <c r="A163" s="7">
        <v>2015.05</v>
      </c>
      <c r="B163" s="7" t="s">
        <v>1228</v>
      </c>
      <c r="C163" s="17" t="s">
        <v>1275</v>
      </c>
      <c r="D163" s="17" t="s">
        <v>1276</v>
      </c>
    </row>
    <row r="164" spans="1:4">
      <c r="A164" s="7">
        <v>2015.05</v>
      </c>
      <c r="B164" s="7" t="s">
        <v>1228</v>
      </c>
      <c r="C164" s="17" t="s">
        <v>466</v>
      </c>
      <c r="D164" s="17" t="s">
        <v>467</v>
      </c>
    </row>
    <row r="165" spans="1:4">
      <c r="A165" s="7">
        <v>2015.05</v>
      </c>
      <c r="B165" s="7" t="s">
        <v>1228</v>
      </c>
      <c r="C165" s="17" t="s">
        <v>468</v>
      </c>
      <c r="D165" s="17" t="s">
        <v>469</v>
      </c>
    </row>
    <row r="166" spans="1:4">
      <c r="A166" s="7">
        <v>2015.05</v>
      </c>
      <c r="B166" s="7" t="s">
        <v>1228</v>
      </c>
      <c r="C166" s="17" t="s">
        <v>470</v>
      </c>
      <c r="D166" s="17" t="s">
        <v>471</v>
      </c>
    </row>
    <row r="167" spans="1:4">
      <c r="A167" s="7">
        <v>2015.05</v>
      </c>
      <c r="B167" s="7" t="s">
        <v>1228</v>
      </c>
      <c r="C167" s="17" t="s">
        <v>472</v>
      </c>
      <c r="D167" s="17" t="s">
        <v>473</v>
      </c>
    </row>
    <row r="168" spans="1:4">
      <c r="A168" s="7">
        <v>2015.05</v>
      </c>
      <c r="B168" s="7" t="s">
        <v>1228</v>
      </c>
      <c r="C168" s="17" t="s">
        <v>474</v>
      </c>
      <c r="D168" s="17" t="s">
        <v>475</v>
      </c>
    </row>
    <row r="169" spans="1:4">
      <c r="A169" s="7">
        <v>2015.05</v>
      </c>
      <c r="B169" s="7" t="s">
        <v>1228</v>
      </c>
      <c r="C169" s="17" t="s">
        <v>476</v>
      </c>
      <c r="D169" s="17" t="s">
        <v>477</v>
      </c>
    </row>
    <row r="170" spans="1:4">
      <c r="A170" s="7">
        <v>2015.05</v>
      </c>
      <c r="B170" s="7" t="s">
        <v>1228</v>
      </c>
      <c r="C170" s="17" t="s">
        <v>478</v>
      </c>
      <c r="D170" s="17" t="s">
        <v>479</v>
      </c>
    </row>
    <row r="171" spans="1:4">
      <c r="A171" s="7">
        <v>2015.05</v>
      </c>
      <c r="B171" s="7" t="s">
        <v>1228</v>
      </c>
      <c r="C171" s="17" t="s">
        <v>480</v>
      </c>
      <c r="D171" s="17" t="s">
        <v>481</v>
      </c>
    </row>
    <row r="172" spans="1:4">
      <c r="A172" s="7">
        <v>2015.05</v>
      </c>
      <c r="B172" s="7" t="s">
        <v>1228</v>
      </c>
      <c r="C172" s="17" t="s">
        <v>482</v>
      </c>
      <c r="D172" s="17" t="s">
        <v>483</v>
      </c>
    </row>
    <row r="173" spans="1:4">
      <c r="A173" s="7">
        <v>2015.05</v>
      </c>
      <c r="B173" s="7" t="s">
        <v>1228</v>
      </c>
      <c r="C173" s="17" t="s">
        <v>484</v>
      </c>
      <c r="D173" s="17" t="s">
        <v>485</v>
      </c>
    </row>
    <row r="174" spans="1:4">
      <c r="A174" s="7">
        <v>2015.05</v>
      </c>
      <c r="B174" s="7" t="s">
        <v>1228</v>
      </c>
      <c r="C174" s="17" t="s">
        <v>488</v>
      </c>
      <c r="D174" s="17" t="s">
        <v>489</v>
      </c>
    </row>
    <row r="175" spans="1:4">
      <c r="A175" s="7">
        <v>2015.05</v>
      </c>
      <c r="B175" s="7" t="s">
        <v>1228</v>
      </c>
      <c r="C175" s="17" t="s">
        <v>490</v>
      </c>
      <c r="D175" s="17" t="s">
        <v>491</v>
      </c>
    </row>
    <row r="176" spans="6:6">
      <c r="F176" s="9">
        <f>SUM(F2:F175)</f>
        <v>39466.322492768</v>
      </c>
    </row>
    <row r="178" spans="1:1">
      <c r="A178" s="1" t="s">
        <v>61</v>
      </c>
    </row>
  </sheetData>
  <printOptions horizontalCentered="1" gridLines="1"/>
  <pageMargins left="0" right="0" top="0.3" bottom="0.3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0601</vt:lpstr>
      <vt:lpstr>0602</vt:lpstr>
      <vt:lpstr>0603</vt:lpstr>
      <vt:lpstr>0604</vt:lpstr>
      <vt:lpstr>0801</vt:lpstr>
      <vt:lpstr>0802</vt:lpstr>
      <vt:lpstr>0803</vt:lpstr>
      <vt:lpstr>0804</vt:lpstr>
      <vt:lpstr>0806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tanghui</dc:creator>
  <dcterms:created xsi:type="dcterms:W3CDTF">2006-09-16T00:00:00Z</dcterms:created>
  <dcterms:modified xsi:type="dcterms:W3CDTF">2015-06-23T08:17:07Z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