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19140" windowHeight="7368" tabRatio="781"/>
  </bookViews>
  <sheets>
    <sheet name="CheckList" sheetId="8" r:id="rId1"/>
    <sheet name="POGating" sheetId="9" r:id="rId2"/>
    <sheet name="Program" sheetId="1" r:id="rId3"/>
    <sheet name="PlannerGating" sheetId="2" r:id="rId4"/>
    <sheet name="BuyerGating" sheetId="3" r:id="rId5"/>
    <sheet name="FormalFullkits" sheetId="4" r:id="rId6"/>
    <sheet name="SimuFullkits" sheetId="5" r:id="rId7"/>
    <sheet name="PM_Gatting_updates" sheetId="6" r:id="rId8"/>
    <sheet name="Planner_Compare_report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5" l="1"/>
  <c r="L17" i="5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</calcChain>
</file>

<file path=xl/comments1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
半成品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在当前周期内没有对应的工单、采购订单来满足齐套，需要额外下工单、采购订单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列出下阶物料的供需信息的列表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供需类型：
库存
采购待入库
工单待出库
工单待入库</t>
        </r>
      </text>
    </comment>
    <comment ref="A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产品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滞后于需求日期的</t>
        </r>
      </text>
    </comment>
    <comment ref="A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共用件是否汇总？</t>
        </r>
      </text>
    </commen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共用件，是否汇总？</t>
        </r>
      </text>
    </comment>
  </commentList>
</comments>
</file>

<file path=xl/sharedStrings.xml><?xml version="1.0" encoding="utf-8"?>
<sst xmlns="http://schemas.openxmlformats.org/spreadsheetml/2006/main" count="324" uniqueCount="239">
  <si>
    <t>Item 检查项目</t>
    <phoneticPr fontId="2" type="noConversion"/>
  </si>
  <si>
    <t>Sign
标记</t>
    <phoneticPr fontId="2" type="noConversion"/>
  </si>
  <si>
    <t>工作日历，用于获得周期范围的日期，并明确节假日周末</t>
    <phoneticPr fontId="2" type="noConversion"/>
  </si>
  <si>
    <t>□ OK   正确
□ NG   错误
□ SKIP 保留</t>
    <phoneticPr fontId="2" type="noConversion"/>
  </si>
  <si>
    <t>□ OK   正确
□ NG   错误
□ SKIP 保留</t>
    <phoneticPr fontId="2" type="noConversion"/>
  </si>
  <si>
    <t>项目组，在净需求中有项目组，用于区分具体的计划员</t>
    <phoneticPr fontId="2" type="noConversion"/>
  </si>
  <si>
    <t>项目之间不考虑共用件</t>
    <phoneticPr fontId="2" type="noConversion"/>
  </si>
  <si>
    <t>确认人
日期</t>
    <phoneticPr fontId="2" type="noConversion"/>
  </si>
  <si>
    <t>输入</t>
    <phoneticPr fontId="2" type="noConversion"/>
  </si>
  <si>
    <r>
      <t>P</t>
    </r>
    <r>
      <rPr>
        <sz val="14"/>
        <color theme="1"/>
        <rFont val="等线"/>
        <family val="3"/>
        <charset val="134"/>
        <scheme val="minor"/>
      </rPr>
      <t xml:space="preserve">roject name： </t>
    </r>
    <r>
      <rPr>
        <u/>
        <sz val="14"/>
        <color theme="1"/>
        <rFont val="等线"/>
        <family val="3"/>
        <charset val="134"/>
        <scheme val="minor"/>
      </rPr>
      <t>Trial Kitting</t>
    </r>
    <phoneticPr fontId="2" type="noConversion"/>
  </si>
  <si>
    <t>导出指定格式的一份Excel（含公式）</t>
    <phoneticPr fontId="2" type="noConversion"/>
  </si>
  <si>
    <t>GatingList</t>
    <phoneticPr fontId="2" type="noConversion"/>
  </si>
  <si>
    <t>手工同步：同时同步净需求、库存、采购订单、工单。
不支持分别同步</t>
    <phoneticPr fontId="2" type="noConversion"/>
  </si>
  <si>
    <t>将净需求按照项目、产品、周期进行数量汇总后计算，不按照明细计算
每个产品、自制件在计算集中只体现一行</t>
    <phoneticPr fontId="2" type="noConversion"/>
  </si>
  <si>
    <t>完整计算</t>
    <phoneticPr fontId="2" type="noConversion"/>
  </si>
  <si>
    <t>分项目计算</t>
    <phoneticPr fontId="2" type="noConversion"/>
  </si>
  <si>
    <t>按项目区分计划人员，各计划人员只展开自己的项目，计算逻辑与完整计算一致</t>
    <phoneticPr fontId="2" type="noConversion"/>
  </si>
  <si>
    <t>PO按指定格式查看Gating List，并可以导出指定格式的一份Gating List</t>
    <phoneticPr fontId="2" type="noConversion"/>
  </si>
  <si>
    <t>每次计算的结果保留一份</t>
    <phoneticPr fontId="2" type="noConversion"/>
  </si>
  <si>
    <t>Check list</t>
    <phoneticPr fontId="2" type="noConversion"/>
  </si>
  <si>
    <t>采购订单：每天定时从TT系统取一版数据作为计算的静态数据</t>
    <phoneticPr fontId="2" type="noConversion"/>
  </si>
  <si>
    <t>工单：每天定时从TT系统取一版数据作为计算的静态数据</t>
    <phoneticPr fontId="2" type="noConversion"/>
  </si>
  <si>
    <t>BOM：每次计算时从TT系统抓取最新版BOM</t>
    <phoneticPr fontId="2" type="noConversion"/>
  </si>
  <si>
    <t>PM按指定格式查看Gating List，并可以导出指定格式的一份Gating List</t>
    <phoneticPr fontId="2" type="noConversion"/>
  </si>
  <si>
    <r>
      <t xml:space="preserve">计算
1. 在分项目展开的列表中调整产品（自制件不可调整）的数量、周期，根据调整后的需求重新计算（只可修改产品对应周期、数量，自制件不允许修改）
2. 重新同步净需求、库存、工单、采购订单后重算
3. 根据勾选的产品进行试算（试算时不考虑与其他产品的共用件）
</t>
    </r>
    <r>
      <rPr>
        <sz val="11"/>
        <color rgb="FFFF0000"/>
        <rFont val="等线"/>
        <family val="3"/>
        <charset val="134"/>
        <scheme val="minor"/>
      </rPr>
      <t>4. 根据PM新上传但未确定的需求进行计算，计算时所用自制件、采购件为之前计算结余数量</t>
    </r>
    <phoneticPr fontId="2" type="noConversion"/>
  </si>
  <si>
    <t>把“物料”改成“制造件”</t>
  </si>
  <si>
    <t>combine 一周内的需求在周一（Monday)</t>
  </si>
  <si>
    <t>Updated</t>
    <phoneticPr fontId="2" type="noConversion"/>
  </si>
  <si>
    <t>制造件加工周期，每个制造件只有一个加工周期</t>
    <phoneticPr fontId="2" type="noConversion"/>
  </si>
  <si>
    <t>Update</t>
    <phoneticPr fontId="2" type="noConversion"/>
  </si>
  <si>
    <r>
      <t xml:space="preserve"> new  SO </t>
    </r>
    <r>
      <rPr>
        <sz val="11"/>
        <color theme="1"/>
        <rFont val="等线"/>
        <family val="3"/>
        <charset val="134"/>
        <scheme val="minor"/>
      </rPr>
      <t>怎么办？（系统计算</t>
    </r>
    <r>
      <rPr>
        <sz val="11"/>
        <color theme="1"/>
        <rFont val="等线"/>
        <family val="2"/>
        <scheme val="minor"/>
      </rPr>
      <t>net demand</t>
    </r>
    <r>
      <rPr>
        <sz val="11"/>
        <color theme="1"/>
        <rFont val="等线"/>
        <family val="3"/>
        <charset val="134"/>
        <scheme val="minor"/>
      </rPr>
      <t>时，会使用</t>
    </r>
    <r>
      <rPr>
        <sz val="11"/>
        <color theme="1"/>
        <rFont val="等线"/>
        <family val="2"/>
        <scheme val="minor"/>
      </rPr>
      <t>forecast</t>
    </r>
    <r>
      <rPr>
        <sz val="11"/>
        <color theme="1"/>
        <rFont val="等线"/>
        <family val="3"/>
        <charset val="134"/>
        <scheme val="minor"/>
      </rPr>
      <t>来</t>
    </r>
    <r>
      <rPr>
        <sz val="11"/>
        <color theme="1"/>
        <rFont val="等线"/>
        <family val="2"/>
        <scheme val="minor"/>
      </rPr>
      <t>cover)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</si>
  <si>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这里的</t>
    </r>
    <r>
      <rPr>
        <sz val="11"/>
        <color theme="1"/>
        <rFont val="等线"/>
        <family val="2"/>
        <scheme val="minor"/>
      </rPr>
      <t>“PO"</t>
    </r>
    <r>
      <rPr>
        <sz val="11"/>
        <color theme="1"/>
        <rFont val="等线"/>
        <family val="3"/>
        <charset val="134"/>
        <scheme val="minor"/>
      </rPr>
      <t>指什么？</t>
    </r>
    <r>
      <rPr>
        <sz val="11"/>
        <color theme="1"/>
        <rFont val="等线"/>
        <family val="2"/>
        <scheme val="minor"/>
      </rPr>
      <t>(Purchase Order)</t>
    </r>
    <phoneticPr fontId="2" type="noConversion"/>
  </si>
  <si>
    <r>
      <t xml:space="preserve">planner code and </t>
    </r>
    <r>
      <rPr>
        <sz val="11"/>
        <color theme="1"/>
        <rFont val="等线"/>
        <family val="3"/>
        <charset val="134"/>
        <scheme val="minor"/>
      </rPr>
      <t>项目可以同时进行筛选（</t>
    </r>
    <r>
      <rPr>
        <sz val="11"/>
        <color theme="1"/>
        <rFont val="等线"/>
        <family val="2"/>
        <scheme val="minor"/>
      </rPr>
      <t>add planner code, prodgroup)</t>
    </r>
    <phoneticPr fontId="2" type="noConversion"/>
  </si>
  <si>
    <t>Ongoing</t>
    <phoneticPr fontId="2" type="noConversion"/>
  </si>
  <si>
    <r>
      <t xml:space="preserve">PM </t>
    </r>
    <r>
      <rPr>
        <sz val="11"/>
        <color theme="1"/>
        <rFont val="等线"/>
        <family val="3"/>
        <charset val="134"/>
        <scheme val="minor"/>
      </rPr>
      <t>不可以输入</t>
    </r>
    <r>
      <rPr>
        <sz val="11"/>
        <color theme="1"/>
        <rFont val="等线"/>
        <family val="2"/>
        <scheme val="minor"/>
      </rPr>
      <t>sub-level</t>
    </r>
    <r>
      <rPr>
        <sz val="11"/>
        <color theme="1"/>
        <rFont val="等线"/>
        <family val="3"/>
        <charset val="134"/>
        <scheme val="minor"/>
      </rPr>
      <t>的需求在系统里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已经跟</t>
    </r>
    <r>
      <rPr>
        <sz val="11"/>
        <color theme="1"/>
        <rFont val="等线"/>
        <family val="2"/>
        <scheme val="minor"/>
      </rPr>
      <t>PM</t>
    </r>
    <r>
      <rPr>
        <sz val="11"/>
        <color theme="1"/>
        <rFont val="等线"/>
        <family val="3"/>
        <charset val="134"/>
        <scheme val="minor"/>
      </rPr>
      <t>沟通过，目前数量不多，不影响主体程序</t>
    </r>
    <r>
      <rPr>
        <sz val="11"/>
        <color theme="1"/>
        <rFont val="等线"/>
        <family val="2"/>
        <scheme val="minor"/>
      </rPr>
      <t>)</t>
    </r>
    <phoneticPr fontId="2" type="noConversion"/>
  </si>
  <si>
    <t>Buyer</t>
  </si>
  <si>
    <t>TT P/N</t>
  </si>
  <si>
    <t>May</t>
  </si>
  <si>
    <t>June</t>
  </si>
  <si>
    <t>July</t>
  </si>
  <si>
    <t>FullkitDate</t>
  </si>
  <si>
    <t>PO</t>
  </si>
  <si>
    <t>PO Line</t>
  </si>
  <si>
    <t>Kit qty</t>
  </si>
  <si>
    <t>RAYCOM</t>
  </si>
  <si>
    <t>JuliaWang</t>
  </si>
  <si>
    <t>AE5708</t>
  </si>
  <si>
    <t>P/679977</t>
  </si>
  <si>
    <t>P/679978</t>
  </si>
  <si>
    <t>P/679979</t>
  </si>
  <si>
    <t>P/679980</t>
  </si>
  <si>
    <t>P/679981</t>
  </si>
  <si>
    <t>P/679982</t>
  </si>
  <si>
    <t>物料采购周期（供应商供货，直到检验入库的周期），每个物料只有一个采购周期</t>
    <phoneticPr fontId="2" type="noConversion"/>
  </si>
  <si>
    <r>
      <t>库存：每天定时从</t>
    </r>
    <r>
      <rPr>
        <sz val="11"/>
        <color theme="1"/>
        <rFont val="等线"/>
        <family val="2"/>
        <scheme val="minor"/>
      </rPr>
      <t>TT</t>
    </r>
    <r>
      <rPr>
        <sz val="11"/>
        <color theme="1"/>
        <rFont val="等线"/>
        <family val="3"/>
        <charset val="134"/>
        <scheme val="minor"/>
      </rPr>
      <t>系统取一版数据作为计算的静态数据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theme="1"/>
        <rFont val="等线"/>
        <family val="3"/>
        <charset val="134"/>
        <scheme val="minor"/>
      </rPr>
      <t>指定库位的库存需要排除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如</t>
    </r>
    <r>
      <rPr>
        <sz val="11"/>
        <color theme="1"/>
        <rFont val="等线"/>
        <family val="2"/>
        <scheme val="minor"/>
      </rPr>
      <t>RTV,RTC,Scrap..)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</si>
  <si>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期间：
从当月第一周作为起点，前</t>
    </r>
    <r>
      <rPr>
        <sz val="11"/>
        <color theme="1"/>
        <rFont val="等线"/>
        <family val="2"/>
        <scheme val="minor"/>
      </rPr>
      <t>13</t>
    </r>
    <r>
      <rPr>
        <sz val="11"/>
        <color theme="1"/>
        <rFont val="等线"/>
        <family val="3"/>
        <charset val="134"/>
        <scheme val="minor"/>
      </rPr>
      <t>周，后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3"/>
        <charset val="134"/>
        <scheme val="minor"/>
      </rPr>
      <t>个月区分期间，系统覆盖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3"/>
        <charset val="134"/>
        <scheme val="minor"/>
      </rPr>
      <t>个月数据
计算时每个期间会换算到一个具体的日期（按照工作日历）</t>
    </r>
    <phoneticPr fontId="2" type="noConversion"/>
  </si>
  <si>
    <r>
      <t xml:space="preserve">优先级：
</t>
    </r>
    <r>
      <rPr>
        <sz val="11"/>
        <color theme="1"/>
        <rFont val="等线"/>
        <family val="2"/>
        <scheme val="minor"/>
      </rPr>
      <t xml:space="preserve">1. </t>
    </r>
    <r>
      <rPr>
        <sz val="11"/>
        <color theme="1"/>
        <rFont val="等线"/>
        <family val="3"/>
        <charset val="134"/>
        <scheme val="minor"/>
      </rPr>
      <t>净需求中需求日期（转换为周期），按照每个</t>
    </r>
    <r>
      <rPr>
        <sz val="11"/>
        <color theme="1"/>
        <rFont val="等线"/>
        <family val="2"/>
        <scheme val="minor"/>
      </rPr>
      <t>period</t>
    </r>
    <r>
      <rPr>
        <sz val="11"/>
        <color theme="1"/>
        <rFont val="等线"/>
        <family val="3"/>
        <charset val="134"/>
        <scheme val="minor"/>
      </rPr>
      <t>的周一来修改</t>
    </r>
    <r>
      <rPr>
        <sz val="11"/>
        <color theme="1"/>
        <rFont val="等线"/>
        <family val="2"/>
        <scheme val="minor"/>
      </rPr>
      <t>request date</t>
    </r>
    <r>
      <rPr>
        <sz val="11"/>
        <color theme="1"/>
        <rFont val="等线"/>
        <family val="3"/>
        <charset val="134"/>
        <scheme val="minor"/>
      </rPr>
      <t xml:space="preserve">。
</t>
    </r>
    <r>
      <rPr>
        <sz val="11"/>
        <color theme="1"/>
        <rFont val="等线"/>
        <family val="2"/>
        <scheme val="minor"/>
      </rPr>
      <t xml:space="preserve">2. </t>
    </r>
    <r>
      <rPr>
        <sz val="11"/>
        <color rgb="FFFF0000"/>
        <rFont val="等线"/>
        <family val="3"/>
        <charset val="134"/>
        <scheme val="minor"/>
      </rPr>
      <t>按照采购件展开后缺料种类最少的优先，采样从当前周期往后看四周，获得优先级后用于全部周期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</si>
  <si>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根据汇总后的净需求逐项目展开</t>
    </r>
    <r>
      <rPr>
        <sz val="11"/>
        <color theme="1"/>
        <rFont val="等线"/>
        <family val="2"/>
        <scheme val="minor"/>
      </rPr>
      <t>bom</t>
    </r>
    <r>
      <rPr>
        <sz val="11"/>
        <color theme="1"/>
        <rFont val="等线"/>
        <family val="3"/>
        <charset val="134"/>
        <scheme val="minor"/>
      </rPr>
      <t>，同时扣减库存、工单、</t>
    </r>
    <r>
      <rPr>
        <sz val="11"/>
        <color theme="1"/>
        <rFont val="等线"/>
        <family val="2"/>
        <scheme val="minor"/>
      </rPr>
      <t>PO</t>
    </r>
    <r>
      <rPr>
        <sz val="11"/>
        <color theme="1"/>
        <rFont val="等线"/>
        <family val="3"/>
        <charset val="134"/>
        <scheme val="minor"/>
      </rPr>
      <t>进行齐套计算，自制件展开时需要考虑加工周期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</si>
  <si>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计算时有了工单的产品、自制件默认可用（计算逻辑与在库存中一致</t>
    </r>
    <r>
      <rPr>
        <sz val="11"/>
        <color rgb="FFFF0000"/>
        <rFont val="等线"/>
        <family val="3"/>
        <charset val="134"/>
        <scheme val="minor"/>
      </rPr>
      <t>），下阶材料需要在计算时扣减。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</si>
  <si>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 xml:space="preserve">计算分两轮
</t>
    </r>
    <r>
      <rPr>
        <sz val="11"/>
        <color theme="1"/>
        <rFont val="等线"/>
        <family val="2"/>
        <scheme val="minor"/>
      </rPr>
      <t xml:space="preserve">1. </t>
    </r>
    <r>
      <rPr>
        <sz val="11"/>
        <color theme="1"/>
        <rFont val="等线"/>
        <family val="3"/>
        <charset val="134"/>
        <scheme val="minor"/>
      </rPr>
      <t>正向计算：按照产品展开自制件、采购件需求，并考虑库存、工单、</t>
    </r>
    <r>
      <rPr>
        <sz val="11"/>
        <color theme="1"/>
        <rFont val="等线"/>
        <family val="2"/>
        <scheme val="minor"/>
      </rPr>
      <t xml:space="preserve">PO
2. </t>
    </r>
    <r>
      <rPr>
        <sz val="11"/>
        <color theme="1"/>
        <rFont val="等线"/>
        <family val="3"/>
        <charset val="134"/>
        <scheme val="minor"/>
      </rPr>
      <t>逆向计算：自制件、产品的齐套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</si>
  <si>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计算后获得：</t>
    </r>
    <r>
      <rPr>
        <sz val="11"/>
        <color theme="1"/>
        <rFont val="等线"/>
        <family val="2"/>
        <scheme val="minor"/>
      </rPr>
      <t xml:space="preserve">1. </t>
    </r>
    <r>
      <rPr>
        <sz val="11"/>
        <color theme="1"/>
        <rFont val="等线"/>
        <family val="3"/>
        <charset val="134"/>
        <scheme val="minor"/>
      </rPr>
      <t>齐套清单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theme="1"/>
        <rFont val="等线"/>
        <family val="2"/>
        <scheme val="minor"/>
      </rPr>
      <t>2. Gating List</t>
    </r>
    <phoneticPr fontId="2" type="noConversion"/>
  </si>
  <si>
    <t>计算的结果保存一份作为每天的初始版本</t>
    <phoneticPr fontId="2" type="noConversion"/>
  </si>
  <si>
    <r>
      <t>是行显示还是按列显示？之前好像没定论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（齐套清单</t>
    </r>
    <r>
      <rPr>
        <sz val="11"/>
        <color theme="1"/>
        <rFont val="等线"/>
        <family val="3"/>
        <charset val="134"/>
        <scheme val="minor"/>
      </rPr>
      <t xml:space="preserve">: </t>
    </r>
    <r>
      <rPr>
        <sz val="11"/>
        <color theme="1"/>
        <rFont val="等线"/>
        <family val="3"/>
        <charset val="134"/>
        <scheme val="minor"/>
      </rPr>
      <t>按行显示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等线"/>
        <family val="3"/>
        <charset val="134"/>
        <scheme val="minor"/>
      </rPr>
      <t>左边为在制件，类似</t>
    </r>
    <r>
      <rPr>
        <sz val="11"/>
        <color theme="1"/>
        <rFont val="等线"/>
        <family val="3"/>
        <charset val="134"/>
        <scheme val="minor"/>
      </rPr>
      <t>MPS report)</t>
    </r>
    <phoneticPr fontId="2" type="noConversion"/>
  </si>
  <si>
    <t>Type</t>
    <phoneticPr fontId="2" type="noConversion"/>
  </si>
  <si>
    <t>SO/FCST</t>
    <phoneticPr fontId="2" type="noConversion"/>
  </si>
  <si>
    <t>ReqDate</t>
    <phoneticPr fontId="2" type="noConversion"/>
  </si>
  <si>
    <t>QTY</t>
    <phoneticPr fontId="2" type="noConversion"/>
  </si>
  <si>
    <t>P/N</t>
    <phoneticPr fontId="2" type="noConversion"/>
  </si>
  <si>
    <t>MLT</t>
    <phoneticPr fontId="2" type="noConversion"/>
  </si>
  <si>
    <t>PRODGRP</t>
    <phoneticPr fontId="2" type="noConversion"/>
  </si>
  <si>
    <t>Planner</t>
    <phoneticPr fontId="2" type="noConversion"/>
  </si>
  <si>
    <t>MPS/MRP</t>
    <phoneticPr fontId="2" type="noConversion"/>
  </si>
  <si>
    <t>Stock</t>
    <phoneticPr fontId="2" type="noConversion"/>
  </si>
  <si>
    <t>WO</t>
    <phoneticPr fontId="2" type="noConversion"/>
  </si>
  <si>
    <t>fullkits with period</t>
    <phoneticPr fontId="2" type="noConversion"/>
  </si>
  <si>
    <r>
      <t>主操作界面如下，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计划上传</t>
    </r>
    <r>
      <rPr>
        <sz val="11"/>
        <color theme="1"/>
        <rFont val="等线"/>
        <family val="3"/>
        <charset val="134"/>
        <scheme val="minor"/>
      </rPr>
      <t>demand,</t>
    </r>
    <r>
      <rPr>
        <sz val="11"/>
        <color theme="1"/>
        <rFont val="等线"/>
        <family val="3"/>
        <charset val="134"/>
        <scheme val="minor"/>
      </rPr>
      <t>作为</t>
    </r>
    <r>
      <rPr>
        <sz val="11"/>
        <color theme="1"/>
        <rFont val="等线"/>
        <family val="3"/>
        <charset val="134"/>
        <scheme val="minor"/>
      </rPr>
      <t>rush</t>
    </r>
    <r>
      <rPr>
        <sz val="11"/>
        <color theme="1"/>
        <rFont val="等线"/>
        <family val="3"/>
        <charset val="134"/>
        <scheme val="minor"/>
      </rPr>
      <t>或者手工维护</t>
    </r>
    <r>
      <rPr>
        <sz val="11"/>
        <color theme="1"/>
        <rFont val="等线"/>
        <family val="3"/>
        <charset val="134"/>
        <scheme val="minor"/>
      </rPr>
      <t>demand</t>
    </r>
    <r>
      <rPr>
        <sz val="11"/>
        <color theme="1"/>
        <rFont val="等线"/>
        <family val="3"/>
        <charset val="134"/>
        <scheme val="minor"/>
      </rPr>
      <t>的来源</t>
    </r>
    <r>
      <rPr>
        <sz val="11"/>
        <color theme="1"/>
        <rFont val="等线"/>
        <family val="3"/>
        <charset val="134"/>
        <scheme val="minor"/>
      </rPr>
      <t>;</t>
    </r>
    <phoneticPr fontId="2" type="noConversion"/>
  </si>
  <si>
    <r>
      <t>查询条件：</t>
    </r>
    <r>
      <rPr>
        <b/>
        <sz val="20"/>
        <color rgb="FF002060"/>
        <rFont val="等线"/>
        <family val="2"/>
        <scheme val="minor"/>
      </rPr>
      <t xml:space="preserve"> </t>
    </r>
    <r>
      <rPr>
        <b/>
        <sz val="20"/>
        <color rgb="FF002060"/>
        <rFont val="等线"/>
        <family val="3"/>
        <charset val="134"/>
        <scheme val="minor"/>
      </rPr>
      <t>增加</t>
    </r>
    <r>
      <rPr>
        <b/>
        <sz val="20"/>
        <color rgb="FF002060"/>
        <rFont val="等线"/>
        <family val="2"/>
        <scheme val="minor"/>
      </rPr>
      <t>P/N, Planner Code, Prod-group;</t>
    </r>
    <phoneticPr fontId="2" type="noConversion"/>
  </si>
  <si>
    <r>
      <t>下拉显示</t>
    </r>
    <r>
      <rPr>
        <b/>
        <sz val="11"/>
        <color theme="1"/>
        <rFont val="等线"/>
        <family val="2"/>
        <scheme val="minor"/>
      </rPr>
      <t xml:space="preserve">: </t>
    </r>
    <r>
      <rPr>
        <b/>
        <sz val="11"/>
        <color theme="1"/>
        <rFont val="等线"/>
        <family val="3"/>
        <charset val="134"/>
        <scheme val="minor"/>
      </rPr>
      <t>料号上显示下拉箭头</t>
    </r>
    <r>
      <rPr>
        <b/>
        <sz val="11"/>
        <color theme="1"/>
        <rFont val="等线"/>
        <family val="2"/>
        <scheme val="minor"/>
      </rPr>
      <t xml:space="preserve">, </t>
    </r>
    <r>
      <rPr>
        <b/>
        <sz val="11"/>
        <color theme="1"/>
        <rFont val="等线"/>
        <family val="3"/>
        <charset val="134"/>
        <scheme val="minor"/>
      </rPr>
      <t>带出所有该料号对应的</t>
    </r>
    <r>
      <rPr>
        <b/>
        <sz val="11"/>
        <color theme="1"/>
        <rFont val="等线"/>
        <family val="2"/>
        <scheme val="minor"/>
      </rPr>
      <t>demand (SO, Forecast)</t>
    </r>
    <phoneticPr fontId="2" type="noConversion"/>
  </si>
  <si>
    <r>
      <t>导出格式一界面一致</t>
    </r>
    <r>
      <rPr>
        <sz val="11"/>
        <color theme="1"/>
        <rFont val="等线"/>
        <family val="3"/>
        <charset val="134"/>
        <scheme val="minor"/>
      </rPr>
      <t>;</t>
    </r>
    <phoneticPr fontId="2" type="noConversion"/>
  </si>
  <si>
    <t xml:space="preserve">Top level </t>
  </si>
  <si>
    <t>Product group</t>
  </si>
  <si>
    <t>Requested date</t>
  </si>
  <si>
    <t>Full kit Q'ty</t>
  </si>
  <si>
    <t>Non-full kit Q'ty</t>
  </si>
  <si>
    <t>Full kit date</t>
  </si>
  <si>
    <t>Gating items</t>
  </si>
  <si>
    <t>Gating Q'ty</t>
  </si>
  <si>
    <t>ETA date</t>
  </si>
  <si>
    <t xml:space="preserve">BD-1950124-A </t>
  </si>
  <si>
    <t>Linkage</t>
  </si>
  <si>
    <t>P/N</t>
    <phoneticPr fontId="2" type="noConversion"/>
  </si>
  <si>
    <t>(Mat)</t>
    <phoneticPr fontId="2" type="noConversion"/>
  </si>
  <si>
    <t>20,7/20/30,8/20</t>
    <phoneticPr fontId="2" type="noConversion"/>
  </si>
  <si>
    <t>Qty/ETA</t>
    <phoneticPr fontId="2" type="noConversion"/>
  </si>
  <si>
    <t>计算</t>
    <phoneticPr fontId="2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</si>
  <si>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</si>
  <si>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</si>
  <si>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</si>
  <si>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</si>
  <si>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</si>
  <si>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</si>
  <si>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</si>
  <si>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</si>
  <si>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</si>
  <si>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</si>
  <si>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</si>
  <si>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</si>
  <si>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Month2</t>
  </si>
  <si>
    <t>Month3</t>
  </si>
  <si>
    <t>Month4</t>
  </si>
  <si>
    <t>085-898400</t>
  </si>
  <si>
    <t>085-898400</t>
    <phoneticPr fontId="2" type="noConversion"/>
  </si>
  <si>
    <t>MPS</t>
    <phoneticPr fontId="2" type="noConversion"/>
  </si>
  <si>
    <t>TMMDSON</t>
  </si>
  <si>
    <t>085-898401</t>
    <phoneticPr fontId="2" type="noConversion"/>
  </si>
  <si>
    <t>085-898400-1</t>
    <phoneticPr fontId="2" type="noConversion"/>
  </si>
  <si>
    <t>MRP</t>
    <phoneticPr fontId="2" type="noConversion"/>
  </si>
  <si>
    <t>70=50+20</t>
    <phoneticPr fontId="2" type="noConversion"/>
  </si>
  <si>
    <t>085-898400-2</t>
  </si>
  <si>
    <t>制造件编码</t>
    <phoneticPr fontId="2" type="noConversion"/>
  </si>
  <si>
    <t>Plan Code</t>
    <phoneticPr fontId="2" type="noConversion"/>
  </si>
  <si>
    <t>属性</t>
    <phoneticPr fontId="2" type="noConversion"/>
  </si>
  <si>
    <t>BOM层级</t>
    <phoneticPr fontId="2" type="noConversion"/>
  </si>
  <si>
    <t>项目组</t>
    <phoneticPr fontId="2" type="noConversion"/>
  </si>
  <si>
    <t>加工周期</t>
    <phoneticPr fontId="2" type="noConversion"/>
  </si>
  <si>
    <t>未齐套</t>
    <phoneticPr fontId="2" type="noConversion"/>
  </si>
  <si>
    <t>库存</t>
    <phoneticPr fontId="2" type="noConversion"/>
  </si>
  <si>
    <t>工单量</t>
    <phoneticPr fontId="2" type="noConversion"/>
  </si>
  <si>
    <t>Week1</t>
    <phoneticPr fontId="2" type="noConversion"/>
  </si>
  <si>
    <t>Month1</t>
    <phoneticPr fontId="2" type="noConversion"/>
  </si>
  <si>
    <t>影响查看</t>
    <phoneticPr fontId="2" type="noConversion"/>
  </si>
  <si>
    <t>物料</t>
    <phoneticPr fontId="2" type="noConversion"/>
  </si>
  <si>
    <t>日期</t>
    <phoneticPr fontId="2" type="noConversion"/>
  </si>
  <si>
    <t>数量</t>
    <phoneticPr fontId="2" type="noConversion"/>
  </si>
  <si>
    <t>供需类型</t>
    <phoneticPr fontId="2" type="noConversion"/>
  </si>
  <si>
    <r>
      <t>手工计算与模拟计算</t>
    </r>
    <r>
      <rPr>
        <b/>
        <sz val="16"/>
        <color theme="1"/>
        <rFont val="等线"/>
        <family val="2"/>
        <scheme val="minor"/>
      </rPr>
      <t>:</t>
    </r>
    <phoneticPr fontId="2" type="noConversion"/>
  </si>
  <si>
    <r>
      <t>计算分为两种操作类型</t>
    </r>
    <r>
      <rPr>
        <sz val="11"/>
        <color theme="1"/>
        <rFont val="等线"/>
        <family val="2"/>
        <scheme val="minor"/>
      </rPr>
      <t>: Operation Type : NC &amp; RC (Net demand Calculation, Rush demand Calculation)</t>
    </r>
    <phoneticPr fontId="2" type="noConversion"/>
  </si>
  <si>
    <t>RC分两种计算方式:  Rush Rule:  FR &amp; BR (Full Run &amp; Balance Run)   FR即上传的需求全部跑一遍, BR即先按照项目或者上传的净需求(Net Demand)跑一遍, 然后再上传Rush Demand, 将剩余的供给(库存和订单)作为 计算的输入;</t>
    <phoneticPr fontId="2" type="noConversion"/>
  </si>
  <si>
    <t xml:space="preserve">版本管理: </t>
    <phoneticPr fontId="2" type="noConversion"/>
  </si>
  <si>
    <r>
      <t>版本号定义</t>
    </r>
    <r>
      <rPr>
        <sz val="11"/>
        <color theme="1"/>
        <rFont val="等线"/>
        <family val="2"/>
        <scheme val="minor"/>
      </rPr>
      <t xml:space="preserve">: </t>
    </r>
    <phoneticPr fontId="2" type="noConversion"/>
  </si>
  <si>
    <t>每天凌晨自动生成的:</t>
    <phoneticPr fontId="2" type="noConversion"/>
  </si>
  <si>
    <t>NV000_20180621</t>
    <phoneticPr fontId="2" type="noConversion"/>
  </si>
  <si>
    <t>NC000</t>
    <phoneticPr fontId="2" type="noConversion"/>
  </si>
  <si>
    <t>NC+serial</t>
    <phoneticPr fontId="2" type="noConversion"/>
  </si>
  <si>
    <t>手工基于Net Demand计算的需求:</t>
    <phoneticPr fontId="2" type="noConversion"/>
  </si>
  <si>
    <t>NV006_20180621</t>
    <phoneticPr fontId="2" type="noConversion"/>
  </si>
  <si>
    <t>RC+serial</t>
    <phoneticPr fontId="2" type="noConversion"/>
  </si>
  <si>
    <t>基于手工上传的rush 需求:</t>
    <phoneticPr fontId="2" type="noConversion"/>
  </si>
  <si>
    <r>
      <t>如果选择</t>
    </r>
    <r>
      <rPr>
        <sz val="11"/>
        <color theme="1"/>
        <rFont val="等线"/>
        <family val="2"/>
        <scheme val="minor"/>
      </rPr>
      <t>FR:</t>
    </r>
    <phoneticPr fontId="2" type="noConversion"/>
  </si>
  <si>
    <t>RCF001_20180621</t>
    <phoneticPr fontId="2" type="noConversion"/>
  </si>
  <si>
    <r>
      <t>如果选择</t>
    </r>
    <r>
      <rPr>
        <sz val="11"/>
        <color theme="1"/>
        <rFont val="等线"/>
        <family val="2"/>
        <scheme val="minor"/>
      </rPr>
      <t>BR:</t>
    </r>
    <phoneticPr fontId="2" type="noConversion"/>
  </si>
  <si>
    <t>RCB001_20180621</t>
    <phoneticPr fontId="2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</si>
  <si>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>跑这个</t>
    </r>
    <r>
      <rPr>
        <sz val="11"/>
        <color theme="1"/>
        <rFont val="等线"/>
        <family val="2"/>
        <scheme val="minor"/>
      </rPr>
      <t xml:space="preserve">rush </t>
    </r>
    <r>
      <rPr>
        <sz val="11"/>
        <color theme="1"/>
        <rFont val="等线"/>
        <family val="3"/>
        <charset val="134"/>
        <scheme val="minor"/>
      </rPr>
      <t>分析之前，需要有一版基于</t>
    </r>
    <r>
      <rPr>
        <sz val="11"/>
        <color theme="1"/>
        <rFont val="等线"/>
        <family val="2"/>
        <scheme val="minor"/>
      </rPr>
      <t>Net demand</t>
    </r>
    <r>
      <rPr>
        <sz val="11"/>
        <color theme="1"/>
        <rFont val="等线"/>
        <family val="3"/>
        <charset val="134"/>
        <scheme val="minor"/>
      </rPr>
      <t>的分析结果，里面需要包含剩余的库存和订单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theme="1"/>
        <rFont val="等线"/>
        <family val="3"/>
        <charset val="134"/>
        <scheme val="minor"/>
      </rPr>
      <t>数据是静态的，即跑</t>
    </r>
    <r>
      <rPr>
        <sz val="11"/>
        <color theme="1"/>
        <rFont val="等线"/>
        <family val="2"/>
        <scheme val="minor"/>
      </rPr>
      <t>Net demand</t>
    </r>
    <r>
      <rPr>
        <sz val="11"/>
        <color theme="1"/>
        <rFont val="等线"/>
        <family val="3"/>
        <charset val="134"/>
        <scheme val="minor"/>
      </rPr>
      <t>时计算的，</t>
    </r>
    <phoneticPr fontId="2" type="noConversion"/>
  </si>
  <si>
    <t>其版本号定义为:</t>
    <phoneticPr fontId="2" type="noConversion"/>
  </si>
  <si>
    <t>NRCB001_20180621</t>
    <phoneticPr fontId="2" type="noConversion"/>
  </si>
  <si>
    <t xml:space="preserve">净需求为所有的计算周期的需求汇总, 通过点击得到Net demand明细:   </t>
    <phoneticPr fontId="2" type="noConversion"/>
  </si>
  <si>
    <t>下图为德联原演示的界面，仅供参考:</t>
    <phoneticPr fontId="2" type="noConversion"/>
  </si>
  <si>
    <t>Demand Code</t>
    <phoneticPr fontId="2" type="noConversion"/>
  </si>
  <si>
    <t>S-995960-1</t>
    <phoneticPr fontId="2" type="noConversion"/>
  </si>
  <si>
    <t>Demand Type</t>
    <phoneticPr fontId="2" type="noConversion"/>
  </si>
  <si>
    <t>SO</t>
    <phoneticPr fontId="2" type="noConversion"/>
  </si>
  <si>
    <t>FCST</t>
    <phoneticPr fontId="2" type="noConversion"/>
  </si>
  <si>
    <t>Req.Date</t>
    <phoneticPr fontId="2" type="noConversion"/>
  </si>
  <si>
    <t>2018-07-22</t>
    <phoneticPr fontId="2" type="noConversion"/>
  </si>
  <si>
    <t>2018-12-23</t>
    <phoneticPr fontId="2" type="noConversion"/>
  </si>
  <si>
    <t>Qty</t>
    <phoneticPr fontId="2" type="noConversion"/>
  </si>
  <si>
    <t>Jeffrey Add</t>
    <phoneticPr fontId="2" type="noConversion"/>
  </si>
  <si>
    <t>可在界面上通过拖拽调整产品的顺序/数量,不能调整半成品优先级，只能对成品进行修改.</t>
    <phoneticPr fontId="2" type="noConversion"/>
  </si>
  <si>
    <t>20,18-07-20/30,18-08-20</t>
    <phoneticPr fontId="2" type="noConversion"/>
  </si>
  <si>
    <t>Requested date</t>
    <phoneticPr fontId="2" type="noConversion"/>
  </si>
  <si>
    <t>M1</t>
    <phoneticPr fontId="2" type="noConversion"/>
  </si>
  <si>
    <t>M2</t>
    <phoneticPr fontId="2" type="noConversion"/>
  </si>
  <si>
    <t>20/18-06-30,30/18-07-10,40/18-08-01</t>
    <phoneticPr fontId="2" type="noConversion"/>
  </si>
  <si>
    <t>按照计划的要求，需要一份report，功能为比较手工跑出来的fullkit 和选择的fullkit结果 (默认为当天自动产生的fullkit报表)</t>
    <phoneticPr fontId="2" type="noConversion"/>
  </si>
  <si>
    <r>
      <t xml:space="preserve">P/N, Rev, </t>
    </r>
    <r>
      <rPr>
        <sz val="11"/>
        <color theme="1"/>
        <rFont val="等线"/>
        <family val="3"/>
        <charset val="134"/>
        <scheme val="minor"/>
      </rPr>
      <t>生成时间</t>
    </r>
    <phoneticPr fontId="2" type="noConversion"/>
  </si>
  <si>
    <t>主查询中的所有栏位，按料号和版本进行排序; 效果图如下:</t>
    <phoneticPr fontId="2" type="noConversion"/>
  </si>
  <si>
    <r>
      <t>比较报表</t>
    </r>
    <r>
      <rPr>
        <b/>
        <sz val="11"/>
        <color rgb="FF002060"/>
        <rFont val="等线"/>
        <family val="2"/>
        <scheme val="minor"/>
      </rPr>
      <t>:</t>
    </r>
    <phoneticPr fontId="2" type="noConversion"/>
  </si>
  <si>
    <t xml:space="preserve">input: </t>
    <phoneticPr fontId="2" type="noConversion"/>
  </si>
  <si>
    <t>output:</t>
    <phoneticPr fontId="2" type="noConversion"/>
  </si>
  <si>
    <t xml:space="preserve">We prefered:  </t>
    <phoneticPr fontId="2" type="noConversion"/>
  </si>
  <si>
    <t>我们期望如下格式的报表:</t>
    <phoneticPr fontId="2" type="noConversion"/>
  </si>
  <si>
    <r>
      <t>(</t>
    </r>
    <r>
      <rPr>
        <sz val="11"/>
        <color rgb="FF002060"/>
        <rFont val="等线"/>
        <family val="3"/>
        <charset val="134"/>
        <scheme val="minor"/>
      </rPr>
      <t>点击</t>
    </r>
    <r>
      <rPr>
        <sz val="11"/>
        <color rgb="FF002060"/>
        <rFont val="等线"/>
        <family val="2"/>
        <scheme val="minor"/>
      </rPr>
      <t>gating item list</t>
    </r>
    <r>
      <rPr>
        <sz val="11"/>
        <color rgb="FF002060"/>
        <rFont val="等线"/>
        <family val="3"/>
        <charset val="134"/>
        <scheme val="minor"/>
      </rPr>
      <t>得到料号和数量</t>
    </r>
    <r>
      <rPr>
        <sz val="11"/>
        <color rgb="FF002060"/>
        <rFont val="等线"/>
        <family val="2"/>
        <scheme val="minor"/>
      </rPr>
      <t>/ETA</t>
    </r>
    <r>
      <rPr>
        <sz val="11"/>
        <color rgb="FF002060"/>
        <rFont val="等线"/>
        <family val="3"/>
        <charset val="134"/>
        <scheme val="minor"/>
      </rPr>
      <t>信息</t>
    </r>
    <r>
      <rPr>
        <sz val="11"/>
        <color rgb="FF002060"/>
        <rFont val="等线"/>
        <family val="2"/>
        <scheme val="minor"/>
      </rPr>
      <t>)</t>
    </r>
    <phoneticPr fontId="2" type="noConversion"/>
  </si>
  <si>
    <r>
      <t>净需求（销售订单、预测订单）：每天定时从</t>
    </r>
    <r>
      <rPr>
        <sz val="11"/>
        <color theme="1"/>
        <rFont val="等线"/>
        <family val="2"/>
        <scheme val="minor"/>
      </rPr>
      <t>TT</t>
    </r>
    <r>
      <rPr>
        <sz val="11"/>
        <color theme="1"/>
        <rFont val="等线"/>
        <family val="3"/>
        <charset val="134"/>
        <scheme val="minor"/>
      </rPr>
      <t>系统取一版数据作为计算的静态数据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rgb="FFFF0000"/>
        <rFont val="等线"/>
        <family val="2"/>
        <scheme val="minor"/>
      </rPr>
      <t>new SO</t>
    </r>
    <r>
      <rPr>
        <sz val="11"/>
        <color rgb="FFFF0000"/>
        <rFont val="等线"/>
        <family val="3"/>
        <charset val="134"/>
        <scheme val="minor"/>
      </rPr>
      <t>会在提供</t>
    </r>
    <r>
      <rPr>
        <sz val="11"/>
        <color rgb="FFFF0000"/>
        <rFont val="等线"/>
        <family val="2"/>
        <scheme val="minor"/>
      </rPr>
      <t>net demand</t>
    </r>
    <r>
      <rPr>
        <sz val="11"/>
        <color rgb="FFFF0000"/>
        <rFont val="等线"/>
        <family val="3"/>
        <charset val="134"/>
        <scheme val="minor"/>
      </rPr>
      <t>的时候被考虑。</t>
    </r>
    <phoneticPr fontId="2" type="noConversion"/>
  </si>
  <si>
    <r>
      <t>物料列表，标识不参与计算的物料（默认</t>
    </r>
    <r>
      <rPr>
        <sz val="11"/>
        <color theme="1"/>
        <rFont val="等线"/>
        <family val="2"/>
        <scheme val="minor"/>
      </rPr>
      <t>JIT</t>
    </r>
    <r>
      <rPr>
        <sz val="11"/>
        <color theme="1"/>
        <rFont val="等线"/>
        <family val="3"/>
        <charset val="134"/>
        <scheme val="minor"/>
      </rPr>
      <t>，</t>
    </r>
    <r>
      <rPr>
        <sz val="11"/>
        <color theme="1"/>
        <rFont val="等线"/>
        <family val="2"/>
        <scheme val="minor"/>
      </rPr>
      <t>Package</t>
    </r>
    <r>
      <rPr>
        <sz val="11"/>
        <color theme="1"/>
        <rFont val="等线"/>
        <family val="3"/>
        <charset val="134"/>
        <scheme val="minor"/>
      </rPr>
      <t>，</t>
    </r>
    <r>
      <rPr>
        <sz val="11"/>
        <color theme="1"/>
        <rFont val="等线"/>
        <family val="2"/>
        <scheme val="minor"/>
      </rPr>
      <t xml:space="preserve">Chemical,Tooling,Lable, </t>
    </r>
    <r>
      <rPr>
        <sz val="11"/>
        <color rgb="FFFF0000"/>
        <rFont val="等线"/>
        <family val="2"/>
        <scheme val="minor"/>
      </rPr>
      <t>Low L/T</t>
    </r>
    <r>
      <rPr>
        <sz val="11"/>
        <color rgb="FFFF0000"/>
        <rFont val="等线"/>
        <family val="3"/>
        <charset val="134"/>
        <scheme val="minor"/>
      </rPr>
      <t>可维护</t>
    </r>
    <r>
      <rPr>
        <sz val="11"/>
        <color theme="1"/>
        <rFont val="等线"/>
        <family val="3"/>
        <charset val="134"/>
        <scheme val="minor"/>
      </rPr>
      <t>）</t>
    </r>
    <phoneticPr fontId="2" type="noConversion"/>
  </si>
  <si>
    <t>1. 净需求</t>
    <phoneticPr fontId="2" type="noConversion"/>
  </si>
  <si>
    <t>2. 库存</t>
    <phoneticPr fontId="2" type="noConversion"/>
  </si>
  <si>
    <t>3. 采购订单</t>
    <phoneticPr fontId="2" type="noConversion"/>
  </si>
  <si>
    <t>4. 工单</t>
    <phoneticPr fontId="2" type="noConversion"/>
  </si>
  <si>
    <t>1. 物料周期</t>
    <phoneticPr fontId="2" type="noConversion"/>
  </si>
  <si>
    <t>RAYCOM</t>
    <phoneticPr fontId="2" type="noConversion"/>
  </si>
  <si>
    <t>pp</t>
    <phoneticPr fontId="2" type="noConversion"/>
  </si>
  <si>
    <t>JuliaWang</t>
    <phoneticPr fontId="2" type="noConversion"/>
  </si>
  <si>
    <t>Net Qty</t>
    <phoneticPr fontId="2" type="noConversion"/>
  </si>
  <si>
    <t>物料列表，标识不参与计算的物料（默认JIT，Package，Chemical,Tooling,Lable, Low L/T可维护）</t>
    <phoneticPr fontId="2" type="noConversion"/>
  </si>
  <si>
    <t>净需求（销售订单、预测订单）：每天定时从TT系统取一版数据作为计算的静态数据, new SO会在提供net demand的时候被考虑。</t>
    <phoneticPr fontId="2" type="noConversion"/>
  </si>
  <si>
    <t>库存：每天定时从TT系统取一版数据作为计算的静态数据, 指定库位的库存需要排除(如RTV,RTC,Scrap..)</t>
    <phoneticPr fontId="2" type="noConversion"/>
  </si>
  <si>
    <t>期间：
从当月第一周作为起点，前13周，后4个月区分期间，系统覆盖7个月数据
计算时每个期间会换算到一个具体的日期（按照工作日历）</t>
    <phoneticPr fontId="2" type="noConversion"/>
  </si>
  <si>
    <t>优先级：
1. 净需求中需求日期（转换为周期），按照每个period的周一来修改request date。
2. 按照采购件展开后缺料种类最少的优先，采样从当前周期往后看四周，获得优先级后用于全部周期</t>
    <phoneticPr fontId="2" type="noConversion"/>
  </si>
  <si>
    <t>根据汇总后的净需求逐项目展开bom，同时扣减库存、工单、PO进行齐套计算，自制件展开时需要考虑加工周期</t>
    <phoneticPr fontId="2" type="noConversion"/>
  </si>
  <si>
    <t>一 接口数据，从TT系统同步获得，不支持修改、回传</t>
    <phoneticPr fontId="2" type="noConversion"/>
  </si>
  <si>
    <t>二 基础数据</t>
    <phoneticPr fontId="2" type="noConversion"/>
  </si>
  <si>
    <t>2. 对比表</t>
    <phoneticPr fontId="2" type="noConversion"/>
  </si>
  <si>
    <t>1. PlannerGating</t>
    <phoneticPr fontId="2" type="noConversion"/>
  </si>
  <si>
    <t>Details</t>
    <phoneticPr fontId="2" type="noConversion"/>
  </si>
  <si>
    <t>Full kit Q'ty</t>
    <phoneticPr fontId="2" type="noConversion"/>
  </si>
  <si>
    <t>20 ,18-07-20 / 30 ,18-08-20</t>
    <phoneticPr fontId="2" type="noConversion"/>
  </si>
  <si>
    <t>模拟计算可查询执行状态（状态：未开始，计算中，完成）</t>
    <phoneticPr fontId="2" type="noConversion"/>
  </si>
  <si>
    <t>PO按指定格式查看Gating List，并可以导出指定格式的一份Gating List
将计算的结果按照日期顺序逐行展开获得明细（明细情况单独计算）</t>
    <phoneticPr fontId="2" type="noConversion"/>
  </si>
  <si>
    <t>三 计算：支持手工上传计划用于计算</t>
    <phoneticPr fontId="2" type="noConversion"/>
  </si>
  <si>
    <t xml:space="preserve">Product group </t>
    <phoneticPr fontId="2" type="noConversion"/>
  </si>
  <si>
    <t>buyer</t>
    <phoneticPr fontId="2" type="noConversion"/>
  </si>
  <si>
    <t>Month1</t>
    <phoneticPr fontId="2" type="noConversion"/>
  </si>
  <si>
    <t>Month2</t>
    <phoneticPr fontId="2" type="noConversion"/>
  </si>
  <si>
    <t>Month3</t>
    <phoneticPr fontId="2" type="noConversion"/>
  </si>
  <si>
    <t>Req date</t>
    <phoneticPr fontId="2" type="noConversion"/>
  </si>
  <si>
    <t>dock date</t>
    <phoneticPr fontId="2" type="noConversion"/>
  </si>
  <si>
    <t>Gating</t>
    <phoneticPr fontId="2" type="noConversion"/>
  </si>
  <si>
    <t>PO NO.</t>
    <phoneticPr fontId="2" type="noConversion"/>
  </si>
  <si>
    <t>PO qty</t>
    <phoneticPr fontId="2" type="noConversion"/>
  </si>
  <si>
    <t>MPN</t>
    <phoneticPr fontId="2" type="noConversion"/>
  </si>
  <si>
    <t>MFR</t>
    <phoneticPr fontId="2" type="noConversion"/>
  </si>
  <si>
    <t>Remark</t>
    <phoneticPr fontId="2" type="noConversion"/>
  </si>
  <si>
    <t>TT 
P/N</t>
    <phoneticPr fontId="2" type="noConversion"/>
  </si>
  <si>
    <t>分项目/人员计算</t>
    <phoneticPr fontId="2" type="noConversion"/>
  </si>
  <si>
    <t>分项计算支持手工上传计划用于计算，计算时需要选择基准版本用于按照余料扣减</t>
    <phoneticPr fontId="2" type="noConversion"/>
  </si>
  <si>
    <t>可以分项目或者计划员筛选后计算（简称分项计算），计算的共用件仅在当前筛选的计算范围中考虑， 不同版本的不考虑</t>
    <phoneticPr fontId="2" type="noConversion"/>
  </si>
  <si>
    <t>计算时有了工单的产品、自制件默认可用（计算逻辑与在库存中一致），下阶材料需要在计算时扣减。</t>
    <phoneticPr fontId="2" type="noConversion"/>
  </si>
  <si>
    <t>按照产品展开自制件、采购件需求，并考虑库存、工单，PO得出自制件、产品的齐套</t>
    <phoneticPr fontId="2" type="noConversion"/>
  </si>
  <si>
    <t>计算的结果保存一份作为每天的初始版本，自动生成的不提供PAD</t>
    <phoneticPr fontId="2" type="noConversion"/>
  </si>
  <si>
    <t>计算后获得：1. 齐套清单 ；2. Gating List ；3. PAD（手工上传）</t>
    <phoneticPr fontId="2" type="noConversion"/>
  </si>
  <si>
    <r>
      <t xml:space="preserve">计算
1. 在分项目展开的列表中调整产品（自制件不可调整）的数量、周期，根据调整后的需求重新计算（只可修改产品对应周期、数量，自制件不允许修改）
2. 重新同步净需求、库存、工单、采购订单后重算
3. 根据上传的产品进行试算（试算时不同版本之间不考虑与其他产品的共用件，）
</t>
    </r>
    <r>
      <rPr>
        <sz val="11"/>
        <rFont val="等线"/>
        <family val="3"/>
        <charset val="134"/>
        <scheme val="minor"/>
      </rPr>
      <t>4. 根据PM新上传但未确定的需求进行计算，计算时所用自制件、采购件为之前计算结余数量</t>
    </r>
    <phoneticPr fontId="2" type="noConversion"/>
  </si>
  <si>
    <t>支持多用户同时计算，提供一个页面查看当前计算进程</t>
    <phoneticPr fontId="2" type="noConversion"/>
  </si>
  <si>
    <t>每次计算的结果生成对应的版本号并保存在系统中，计算的结果邮件通知指定的人员</t>
    <phoneticPr fontId="2" type="noConversion"/>
  </si>
  <si>
    <t>导出指定格式的一份Excel（含公式）PAD</t>
    <phoneticPr fontId="2" type="noConversion"/>
  </si>
  <si>
    <t>版本对比</t>
    <phoneticPr fontId="2" type="noConversion"/>
  </si>
  <si>
    <t>输出 PAD</t>
    <phoneticPr fontId="2" type="noConversion"/>
  </si>
  <si>
    <t>按照Period汇总后显示的结果</t>
    <phoneticPr fontId="2" type="noConversion"/>
  </si>
  <si>
    <t>3. buyerGating ： 周期按照13周+4个月（按照计算的结果重新计算报表）</t>
    <phoneticPr fontId="2" type="noConversion"/>
  </si>
  <si>
    <t>4. PM Gating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</si>
</sst>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_ "/>
  </numFmts>
  <fonts count="39" x14ac:knownFonts="1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u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0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FF0000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rgb="FF002060"/>
      <name val="等线"/>
      <family val="2"/>
      <scheme val="minor"/>
    </font>
    <font>
      <b/>
      <sz val="20"/>
      <color rgb="FF00206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2"/>
      <scheme val="minor"/>
    </font>
    <font>
      <sz val="10"/>
      <color rgb="FF002060"/>
      <name val="Calibri"/>
      <family val="2"/>
    </font>
    <font>
      <sz val="10"/>
      <color rgb="FF002060"/>
      <name val="Arial"/>
      <family val="2"/>
    </font>
    <font>
      <u/>
      <sz val="10"/>
      <color rgb="FF002060"/>
      <name val="Calibri"/>
      <family val="2"/>
    </font>
    <font>
      <sz val="10"/>
      <color rgb="FF5F6266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theme="1"/>
      <name val="等线"/>
      <family val="2"/>
      <scheme val="minor"/>
    </font>
    <font>
      <sz val="11"/>
      <color rgb="FF0070C0"/>
      <name val="等线"/>
      <family val="2"/>
      <scheme val="minor"/>
    </font>
    <font>
      <b/>
      <sz val="8"/>
      <color rgb="FF0070C0"/>
      <name val="等线"/>
      <family val="2"/>
      <scheme val="minor"/>
    </font>
    <font>
      <sz val="8"/>
      <color rgb="FF0070C0"/>
      <name val="等线"/>
      <family val="2"/>
      <scheme val="minor"/>
    </font>
    <font>
      <sz val="6"/>
      <color rgb="FF002060"/>
      <name val="Calibri"/>
      <family val="2"/>
    </font>
    <font>
      <b/>
      <sz val="11"/>
      <color rgb="FF002060"/>
      <name val="等线"/>
      <family val="3"/>
      <charset val="134"/>
      <scheme val="minor"/>
    </font>
    <font>
      <b/>
      <sz val="11"/>
      <color rgb="FF002060"/>
      <name val="等线"/>
      <family val="2"/>
      <scheme val="minor"/>
    </font>
    <font>
      <b/>
      <sz val="10"/>
      <color rgb="FF002060"/>
      <name val="Calibri"/>
      <family val="2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AE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9" fillId="0" borderId="1" xfId="0" applyFont="1" applyBorder="1" applyAlignment="1">
      <alignment horizontal="left" vertical="top" wrapText="1"/>
    </xf>
    <xf numFmtId="0" fontId="0" fillId="3" borderId="0" xfId="0" applyFill="1" applyAlignment="1"/>
    <xf numFmtId="0" fontId="9" fillId="0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center" wrapText="1"/>
    </xf>
    <xf numFmtId="0" fontId="9" fillId="3" borderId="0" xfId="0" applyFont="1" applyFill="1" applyAlignment="1"/>
    <xf numFmtId="0" fontId="10" fillId="5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left" vertical="center" wrapText="1" readingOrder="1"/>
    </xf>
    <xf numFmtId="0" fontId="11" fillId="4" borderId="1" xfId="0" applyFont="1" applyFill="1" applyBorder="1" applyAlignment="1">
      <alignment horizontal="left" vertical="center" wrapText="1" readingOrder="1"/>
    </xf>
    <xf numFmtId="0" fontId="11" fillId="4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vertical="top" wrapText="1"/>
    </xf>
    <xf numFmtId="0" fontId="9" fillId="0" borderId="0" xfId="0" applyFont="1"/>
    <xf numFmtId="176" fontId="10" fillId="5" borderId="1" xfId="0" applyNumberFormat="1" applyFont="1" applyFill="1" applyBorder="1" applyAlignment="1">
      <alignment horizontal="center" vertical="center" wrapText="1" readingOrder="1"/>
    </xf>
    <xf numFmtId="176" fontId="11" fillId="4" borderId="1" xfId="0" applyNumberFormat="1" applyFont="1" applyFill="1" applyBorder="1" applyAlignment="1">
      <alignment horizontal="center" vertical="center" wrapText="1" readingOrder="1"/>
    </xf>
    <xf numFmtId="176" fontId="0" fillId="0" borderId="0" xfId="0" applyNumberFormat="1"/>
    <xf numFmtId="0" fontId="14" fillId="0" borderId="0" xfId="0" applyFont="1"/>
    <xf numFmtId="0" fontId="18" fillId="0" borderId="0" xfId="0" applyFont="1"/>
    <xf numFmtId="0" fontId="20" fillId="4" borderId="3" xfId="0" applyFont="1" applyFill="1" applyBorder="1" applyAlignment="1">
      <alignment horizontal="left" vertical="center" wrapText="1" readingOrder="1"/>
    </xf>
    <xf numFmtId="0" fontId="20" fillId="6" borderId="3" xfId="0" applyFont="1" applyFill="1" applyBorder="1" applyAlignment="1">
      <alignment horizontal="left" vertical="center" wrapText="1" readingOrder="1"/>
    </xf>
    <xf numFmtId="0" fontId="21" fillId="4" borderId="3" xfId="0" applyFont="1" applyFill="1" applyBorder="1" applyAlignment="1">
      <alignment horizontal="left" vertical="center" wrapText="1" readingOrder="1"/>
    </xf>
    <xf numFmtId="16" fontId="20" fillId="6" borderId="3" xfId="0" applyNumberFormat="1" applyFont="1" applyFill="1" applyBorder="1" applyAlignment="1">
      <alignment horizontal="right" vertical="center" wrapText="1" readingOrder="1"/>
    </xf>
    <xf numFmtId="0" fontId="20" fillId="6" borderId="3" xfId="0" applyFont="1" applyFill="1" applyBorder="1" applyAlignment="1">
      <alignment horizontal="right" vertical="center" wrapText="1" readingOrder="1"/>
    </xf>
    <xf numFmtId="0" fontId="22" fillId="6" borderId="3" xfId="0" applyFont="1" applyFill="1" applyBorder="1" applyAlignment="1">
      <alignment horizontal="left" vertical="center" wrapText="1" readingOrder="1"/>
    </xf>
    <xf numFmtId="0" fontId="21" fillId="6" borderId="3" xfId="0" applyFont="1" applyFill="1" applyBorder="1" applyAlignment="1">
      <alignment horizontal="left" vertical="center" wrapText="1" readingOrder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wrapText="1"/>
    </xf>
    <xf numFmtId="58" fontId="0" fillId="0" borderId="0" xfId="0" applyNumberFormat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0" xfId="0" applyFill="1" applyAlignment="1">
      <alignment wrapText="1"/>
    </xf>
    <xf numFmtId="58" fontId="0" fillId="0" borderId="0" xfId="0" applyNumberFormat="1" applyFill="1"/>
    <xf numFmtId="0" fontId="0" fillId="0" borderId="1" xfId="0" applyBorder="1" applyAlignment="1">
      <alignment wrapText="1"/>
    </xf>
    <xf numFmtId="0" fontId="26" fillId="0" borderId="1" xfId="0" applyFont="1" applyBorder="1"/>
    <xf numFmtId="0" fontId="9" fillId="9" borderId="0" xfId="0" applyFont="1" applyFill="1"/>
    <xf numFmtId="0" fontId="0" fillId="9" borderId="0" xfId="0" applyFill="1"/>
    <xf numFmtId="0" fontId="27" fillId="0" borderId="0" xfId="0" applyFont="1"/>
    <xf numFmtId="0" fontId="28" fillId="5" borderId="1" xfId="0" applyFont="1" applyFill="1" applyBorder="1"/>
    <xf numFmtId="0" fontId="29" fillId="0" borderId="1" xfId="0" applyFont="1" applyBorder="1"/>
    <xf numFmtId="49" fontId="29" fillId="0" borderId="1" xfId="0" applyNumberFormat="1" applyFont="1" applyBorder="1"/>
    <xf numFmtId="0" fontId="27" fillId="0" borderId="1" xfId="0" applyFont="1" applyBorder="1"/>
    <xf numFmtId="0" fontId="29" fillId="0" borderId="1" xfId="0" applyFont="1" applyBorder="1" applyAlignment="1">
      <alignment horizontal="left"/>
    </xf>
    <xf numFmtId="0" fontId="27" fillId="9" borderId="0" xfId="0" applyFont="1" applyFill="1"/>
    <xf numFmtId="0" fontId="30" fillId="6" borderId="3" xfId="0" applyFont="1" applyFill="1" applyBorder="1" applyAlignment="1">
      <alignment horizontal="right" vertical="center" wrapText="1" readingOrder="1"/>
    </xf>
    <xf numFmtId="0" fontId="20" fillId="6" borderId="6" xfId="0" applyFont="1" applyFill="1" applyBorder="1" applyAlignment="1">
      <alignment horizontal="left" vertical="center" wrapText="1" readingOrder="1"/>
    </xf>
    <xf numFmtId="0" fontId="31" fillId="0" borderId="0" xfId="0" applyFont="1"/>
    <xf numFmtId="0" fontId="33" fillId="4" borderId="0" xfId="0" applyFont="1" applyFill="1" applyBorder="1" applyAlignment="1">
      <alignment horizontal="left" vertical="center" wrapText="1" readingOrder="1"/>
    </xf>
    <xf numFmtId="0" fontId="34" fillId="0" borderId="0" xfId="0" applyFont="1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7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38" fillId="0" borderId="1" xfId="0" applyFont="1" applyFill="1" applyBorder="1" applyAlignment="1">
      <alignment horizontal="left" vertical="top" wrapText="1"/>
    </xf>
    <xf numFmtId="0" fontId="38" fillId="0" borderId="1" xfId="0" applyFont="1" applyBorder="1" applyAlignment="1">
      <alignment vertical="top" wrapText="1"/>
    </xf>
    <xf numFmtId="0" fontId="20" fillId="4" borderId="3" xfId="0" applyFont="1" applyFill="1" applyBorder="1" applyAlignment="1">
      <alignment horizontal="center" vertical="center" wrapText="1" readingOrder="1"/>
    </xf>
    <xf numFmtId="0" fontId="20" fillId="6" borderId="6" xfId="0" applyFont="1" applyFill="1" applyBorder="1" applyAlignment="1">
      <alignment horizontal="center" vertical="center" wrapText="1" readingOrder="1"/>
    </xf>
    <xf numFmtId="0" fontId="20" fillId="6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37" fillId="0" borderId="8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68580</xdr:rowOff>
    </xdr:from>
    <xdr:to>
      <xdr:col>1</xdr:col>
      <xdr:colOff>5067300</xdr:colOff>
      <xdr:row>51</xdr:row>
      <xdr:rowOff>0</xdr:rowOff>
    </xdr:to>
    <xdr:pic>
      <xdr:nvPicPr>
        <xdr:cNvPr id="3" name="图片 2" descr="{5ZY1BN{[XNC[}QO5__I6U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7260"/>
          <a:ext cx="586740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69</xdr:row>
      <xdr:rowOff>15240</xdr:rowOff>
    </xdr:from>
    <xdr:to>
      <xdr:col>1</xdr:col>
      <xdr:colOff>1326931</xdr:colOff>
      <xdr:row>72</xdr:row>
      <xdr:rowOff>28367</xdr:rowOff>
    </xdr:to>
    <xdr:pic>
      <xdr:nvPicPr>
        <xdr:cNvPr id="6" name="图片 5" descr="F7V@4M{$5ND9(}3`L1TZGNU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4016"/>
          <a:ext cx="2213741" cy="56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</xdr:row>
      <xdr:rowOff>38099</xdr:rowOff>
    </xdr:from>
    <xdr:to>
      <xdr:col>3</xdr:col>
      <xdr:colOff>492672</xdr:colOff>
      <xdr:row>116</xdr:row>
      <xdr:rowOff>19215</xdr:rowOff>
    </xdr:to>
    <xdr:pic>
      <xdr:nvPicPr>
        <xdr:cNvPr id="10" name="图片 9" descr="O{327PUA$`}XK}$J_UW]D6U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5151"/>
          <a:ext cx="9038896" cy="4763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118</xdr:row>
      <xdr:rowOff>32581</xdr:rowOff>
    </xdr:from>
    <xdr:to>
      <xdr:col>3</xdr:col>
      <xdr:colOff>408758</xdr:colOff>
      <xdr:row>121</xdr:row>
      <xdr:rowOff>85921</xdr:rowOff>
    </xdr:to>
    <xdr:pic>
      <xdr:nvPicPr>
        <xdr:cNvPr id="11" name="图片 10" descr="FW1ITMJ$73T0(JKZ{9TQRCD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99702"/>
          <a:ext cx="8954982" cy="605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23259</xdr:rowOff>
    </xdr:from>
    <xdr:to>
      <xdr:col>3</xdr:col>
      <xdr:colOff>45983</xdr:colOff>
      <xdr:row>88</xdr:row>
      <xdr:rowOff>226925</xdr:rowOff>
    </xdr:to>
    <xdr:pic>
      <xdr:nvPicPr>
        <xdr:cNvPr id="14" name="图片 13" descr="C:\Users\XPS\AppData\Roaming\Tencent\Users\68298493\QQ\WinTemp\RichOle\2]U(_~L1{Z_PK4JQ6{@8W59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7673"/>
          <a:ext cx="8592207" cy="3376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64902</xdr:rowOff>
    </xdr:from>
    <xdr:to>
      <xdr:col>3</xdr:col>
      <xdr:colOff>502920</xdr:colOff>
      <xdr:row>137</xdr:row>
      <xdr:rowOff>149775</xdr:rowOff>
    </xdr:to>
    <xdr:pic>
      <xdr:nvPicPr>
        <xdr:cNvPr id="17" name="图片 16" descr="C:\Users\XPS\AppData\Roaming\Tencent\Users\68298493\QQ\WinTemp\RichOle\}B9KHG%SFODC]MO%[9%(~KX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55264"/>
          <a:ext cx="9049144" cy="174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60960</xdr:rowOff>
    </xdr:from>
    <xdr:to>
      <xdr:col>1</xdr:col>
      <xdr:colOff>4945380</xdr:colOff>
      <xdr:row>42</xdr:row>
      <xdr:rowOff>57371</xdr:rowOff>
    </xdr:to>
    <xdr:pic>
      <xdr:nvPicPr>
        <xdr:cNvPr id="18" name="图片 17" descr="C:\Users\XPS\AppData\Roaming\Tencent\Users\68298493\QQ\WinTemp\RichOle\{1HY0HKTE07828CK0JTS`ZL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5745480" cy="1223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30480</xdr:rowOff>
    </xdr:from>
    <xdr:to>
      <xdr:col>1</xdr:col>
      <xdr:colOff>5074920</xdr:colOff>
      <xdr:row>59</xdr:row>
      <xdr:rowOff>127282</xdr:rowOff>
    </xdr:to>
    <xdr:pic>
      <xdr:nvPicPr>
        <xdr:cNvPr id="19" name="图片 18" descr="C:\Users\XPS\AppData\Roaming\Tencent\Users\68298493\QQ\WinTemp\RichOle\)[13${6A2$)W(XON8CYHM`M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5980"/>
          <a:ext cx="5875020" cy="797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15240</xdr:rowOff>
    </xdr:from>
    <xdr:to>
      <xdr:col>1</xdr:col>
      <xdr:colOff>3032760</xdr:colOff>
      <xdr:row>65</xdr:row>
      <xdr:rowOff>130603</xdr:rowOff>
    </xdr:to>
    <xdr:pic>
      <xdr:nvPicPr>
        <xdr:cNvPr id="20" name="图片 19" descr="C:\Users\XPS\AppData\Roaming\Tencent\Users\68298493\QQ\WinTemp\RichOle\HSAF62`C15K9[S057_FV%%O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832860" cy="81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39825</xdr:rowOff>
    </xdr:from>
    <xdr:to>
      <xdr:col>4</xdr:col>
      <xdr:colOff>6569</xdr:colOff>
      <xdr:row>126</xdr:row>
      <xdr:rowOff>6568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110532"/>
          <a:ext cx="9124293" cy="334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467415</xdr:colOff>
      <xdr:row>31</xdr:row>
      <xdr:rowOff>133350</xdr:rowOff>
    </xdr:to>
    <xdr:pic>
      <xdr:nvPicPr>
        <xdr:cNvPr id="2" name="图片 1" descr="O{327PUA$`}XK}$J_UW]D6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26015" cy="574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10</xdr:row>
      <xdr:rowOff>66674</xdr:rowOff>
    </xdr:from>
    <xdr:to>
      <xdr:col>18</xdr:col>
      <xdr:colOff>628650</xdr:colOff>
      <xdr:row>31</xdr:row>
      <xdr:rowOff>76200</xdr:rowOff>
    </xdr:to>
    <xdr:pic>
      <xdr:nvPicPr>
        <xdr:cNvPr id="2" name="Picture 1" descr="@C6}T~~VT6`M3]W`2%G3@RB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899" y="2181224"/>
          <a:ext cx="13039726" cy="3810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16</xdr:col>
      <xdr:colOff>171451</xdr:colOff>
      <xdr:row>50</xdr:row>
      <xdr:rowOff>76201</xdr:rowOff>
    </xdr:to>
    <xdr:pic>
      <xdr:nvPicPr>
        <xdr:cNvPr id="3" name="Picture 2" descr="@C6}T~~VT6`M3]W`2%G3@RB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876925"/>
          <a:ext cx="13039726" cy="3810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19050</xdr:colOff>
      <xdr:row>46</xdr:row>
      <xdr:rowOff>0</xdr:rowOff>
    </xdr:from>
    <xdr:to>
      <xdr:col>11</xdr:col>
      <xdr:colOff>446622</xdr:colOff>
      <xdr:row>51</xdr:row>
      <xdr:rowOff>95125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7134225"/>
          <a:ext cx="8428572" cy="1000000"/>
        </a:xfrm>
        <a:prstGeom prst="rect">
          <a:avLst/>
        </a:prstGeom>
      </xdr:spPr>
    </xdr:pic>
    <xdr:clientData/>
  </xdr:twoCellAnchor>
  <xdr:twoCellAnchor>
    <xdr:from>
      <xdr:col>1</xdr:col>
      <xdr:colOff>462562</xdr:colOff>
      <xdr:row>20</xdr:row>
      <xdr:rowOff>17608</xdr:rowOff>
    </xdr:from>
    <xdr:to>
      <xdr:col>1</xdr:col>
      <xdr:colOff>615953</xdr:colOff>
      <xdr:row>23</xdr:row>
      <xdr:rowOff>156031</xdr:rowOff>
    </xdr:to>
    <xdr:sp macro="" textlink="">
      <xdr:nvSpPr>
        <xdr:cNvPr id="2" name="Right Arrow 1"/>
        <xdr:cNvSpPr/>
      </xdr:nvSpPr>
      <xdr:spPr>
        <a:xfrm rot="14511408">
          <a:off x="1646384" y="4434486"/>
          <a:ext cx="738498" cy="15339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137160</xdr:rowOff>
    </xdr:from>
    <xdr:to>
      <xdr:col>17</xdr:col>
      <xdr:colOff>608063</xdr:colOff>
      <xdr:row>26</xdr:row>
      <xdr:rowOff>37706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9240"/>
          <a:ext cx="10971263" cy="3055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85" zoomScale="70" zoomScaleNormal="70" workbookViewId="0">
      <selection activeCell="B128" sqref="B128"/>
    </sheetView>
  </sheetViews>
  <sheetFormatPr defaultRowHeight="13.8" x14ac:dyDescent="0.25"/>
  <cols>
    <col min="1" max="1" width="11.6640625" bestFit="1" customWidth="1"/>
    <col min="2" max="2" width="87.33203125" customWidth="1"/>
    <col min="3" max="3" width="13.109375" customWidth="1"/>
    <col min="4" max="4" width="7.44140625" bestFit="1" customWidth="1"/>
  </cols>
  <sheetData>
    <row r="1" spans="1:4" ht="22.8" x14ac:dyDescent="0.25">
      <c r="A1" s="84" t="s">
        <v>19</v>
      </c>
      <c r="B1" s="85"/>
      <c r="C1" s="85"/>
      <c r="D1" s="85"/>
    </row>
    <row r="2" spans="1:4" ht="17.399999999999999" x14ac:dyDescent="0.25">
      <c r="A2" s="86" t="s">
        <v>9</v>
      </c>
      <c r="B2" s="86"/>
      <c r="C2" s="87"/>
      <c r="D2" s="87"/>
    </row>
    <row r="3" spans="1:4" ht="27.6" x14ac:dyDescent="0.25">
      <c r="A3" s="88" t="s">
        <v>0</v>
      </c>
      <c r="B3" s="88"/>
      <c r="C3" s="5" t="s">
        <v>1</v>
      </c>
      <c r="D3" s="5" t="s">
        <v>7</v>
      </c>
    </row>
    <row r="4" spans="1:4" x14ac:dyDescent="0.25">
      <c r="A4" s="89" t="s">
        <v>8</v>
      </c>
      <c r="B4" s="71" t="s">
        <v>2</v>
      </c>
      <c r="C4" s="90" t="s">
        <v>3</v>
      </c>
      <c r="D4" s="91"/>
    </row>
    <row r="5" spans="1:4" x14ac:dyDescent="0.25">
      <c r="A5" s="89"/>
      <c r="B5" s="71" t="s">
        <v>5</v>
      </c>
      <c r="C5" s="90"/>
      <c r="D5" s="91"/>
    </row>
    <row r="6" spans="1:4" x14ac:dyDescent="0.25">
      <c r="A6" s="89"/>
      <c r="B6" s="72" t="s">
        <v>193</v>
      </c>
      <c r="C6" s="90"/>
      <c r="D6" s="91"/>
    </row>
    <row r="7" spans="1:4" x14ac:dyDescent="0.25">
      <c r="A7" s="89"/>
      <c r="B7" s="72" t="s">
        <v>28</v>
      </c>
      <c r="C7" s="90"/>
      <c r="D7" s="91"/>
    </row>
    <row r="8" spans="1:4" x14ac:dyDescent="0.25">
      <c r="A8" s="89"/>
      <c r="B8" s="72" t="s">
        <v>53</v>
      </c>
      <c r="C8" s="90"/>
      <c r="D8" s="91"/>
    </row>
    <row r="9" spans="1:4" ht="27.6" x14ac:dyDescent="0.25">
      <c r="A9" s="89"/>
      <c r="B9" s="72" t="s">
        <v>194</v>
      </c>
      <c r="C9" s="90"/>
      <c r="D9" s="91"/>
    </row>
    <row r="10" spans="1:4" ht="27.6" x14ac:dyDescent="0.25">
      <c r="A10" s="89"/>
      <c r="B10" s="72" t="s">
        <v>195</v>
      </c>
      <c r="C10" s="90"/>
      <c r="D10" s="91"/>
    </row>
    <row r="11" spans="1:4" x14ac:dyDescent="0.25">
      <c r="A11" s="89"/>
      <c r="B11" s="71" t="s">
        <v>20</v>
      </c>
      <c r="C11" s="90"/>
      <c r="D11" s="91"/>
    </row>
    <row r="12" spans="1:4" x14ac:dyDescent="0.25">
      <c r="A12" s="89"/>
      <c r="B12" s="71" t="s">
        <v>21</v>
      </c>
      <c r="C12" s="90"/>
      <c r="D12" s="91"/>
    </row>
    <row r="13" spans="1:4" ht="27.6" x14ac:dyDescent="0.25">
      <c r="A13" s="89"/>
      <c r="B13" s="71" t="s">
        <v>12</v>
      </c>
      <c r="C13" s="90"/>
      <c r="D13" s="91"/>
    </row>
    <row r="14" spans="1:4" x14ac:dyDescent="0.25">
      <c r="A14" s="89"/>
      <c r="B14" s="73" t="s">
        <v>22</v>
      </c>
      <c r="C14" s="90"/>
      <c r="D14" s="91"/>
    </row>
    <row r="15" spans="1:4" ht="41.4" x14ac:dyDescent="0.25">
      <c r="A15" s="89" t="s">
        <v>14</v>
      </c>
      <c r="B15" s="73" t="s">
        <v>196</v>
      </c>
      <c r="C15" s="90" t="s">
        <v>3</v>
      </c>
      <c r="D15" s="65"/>
    </row>
    <row r="16" spans="1:4" ht="55.2" x14ac:dyDescent="0.25">
      <c r="A16" s="89"/>
      <c r="B16" s="73" t="s">
        <v>197</v>
      </c>
      <c r="C16" s="90"/>
      <c r="D16" s="65"/>
    </row>
    <row r="17" spans="1:4" ht="27.6" x14ac:dyDescent="0.25">
      <c r="A17" s="89"/>
      <c r="B17" s="73" t="s">
        <v>13</v>
      </c>
      <c r="C17" s="90"/>
      <c r="D17" s="91"/>
    </row>
    <row r="18" spans="1:4" ht="27.6" x14ac:dyDescent="0.25">
      <c r="A18" s="89"/>
      <c r="B18" s="73" t="s">
        <v>198</v>
      </c>
      <c r="C18" s="90"/>
      <c r="D18" s="91"/>
    </row>
    <row r="19" spans="1:4" ht="27.6" x14ac:dyDescent="0.25">
      <c r="A19" s="89"/>
      <c r="B19" s="73" t="s">
        <v>226</v>
      </c>
      <c r="C19" s="90"/>
      <c r="D19" s="91"/>
    </row>
    <row r="20" spans="1:4" x14ac:dyDescent="0.25">
      <c r="A20" s="89"/>
      <c r="B20" s="73" t="s">
        <v>227</v>
      </c>
      <c r="C20" s="90"/>
      <c r="D20" s="91"/>
    </row>
    <row r="21" spans="1:4" x14ac:dyDescent="0.25">
      <c r="A21" s="89"/>
      <c r="B21" s="73" t="s">
        <v>229</v>
      </c>
      <c r="C21" s="90"/>
      <c r="D21" s="91"/>
    </row>
    <row r="22" spans="1:4" x14ac:dyDescent="0.25">
      <c r="A22" s="89"/>
      <c r="B22" s="73" t="s">
        <v>228</v>
      </c>
      <c r="C22" s="90"/>
      <c r="D22" s="91"/>
    </row>
    <row r="23" spans="1:4" x14ac:dyDescent="0.25">
      <c r="A23" s="90" t="s">
        <v>223</v>
      </c>
      <c r="B23" s="73" t="s">
        <v>16</v>
      </c>
      <c r="C23" s="90"/>
      <c r="D23" s="91"/>
    </row>
    <row r="24" spans="1:4" ht="30" customHeight="1" x14ac:dyDescent="0.25">
      <c r="A24" s="90"/>
      <c r="B24" s="73" t="s">
        <v>225</v>
      </c>
      <c r="C24" s="90"/>
      <c r="D24" s="91"/>
    </row>
    <row r="25" spans="1:4" x14ac:dyDescent="0.25">
      <c r="A25" s="90"/>
      <c r="B25" s="73" t="s">
        <v>224</v>
      </c>
      <c r="C25" s="90"/>
      <c r="D25" s="91"/>
    </row>
    <row r="26" spans="1:4" ht="87.75" customHeight="1" x14ac:dyDescent="0.25">
      <c r="A26" s="90"/>
      <c r="B26" s="71" t="s">
        <v>230</v>
      </c>
      <c r="C26" s="90"/>
      <c r="D26" s="91"/>
    </row>
    <row r="27" spans="1:4" x14ac:dyDescent="0.25">
      <c r="A27" s="90"/>
      <c r="B27" s="71" t="s">
        <v>231</v>
      </c>
      <c r="C27" s="90"/>
      <c r="D27" s="91"/>
    </row>
    <row r="28" spans="1:4" x14ac:dyDescent="0.25">
      <c r="A28" s="90"/>
      <c r="B28" s="71" t="s">
        <v>232</v>
      </c>
      <c r="C28" s="90"/>
      <c r="D28" s="91"/>
    </row>
    <row r="29" spans="1:4" x14ac:dyDescent="0.25">
      <c r="A29" s="90"/>
      <c r="B29" s="79" t="s">
        <v>206</v>
      </c>
      <c r="C29" s="90"/>
      <c r="D29" s="91"/>
    </row>
    <row r="30" spans="1:4" x14ac:dyDescent="0.25">
      <c r="A30" s="90"/>
      <c r="B30" s="74" t="s">
        <v>233</v>
      </c>
      <c r="C30" s="90"/>
      <c r="D30" s="91"/>
    </row>
    <row r="31" spans="1:4" ht="41.4" x14ac:dyDescent="0.25">
      <c r="A31" s="89" t="s">
        <v>11</v>
      </c>
      <c r="B31" s="7" t="s">
        <v>207</v>
      </c>
      <c r="C31" s="64" t="s">
        <v>4</v>
      </c>
      <c r="D31" s="2"/>
    </row>
    <row r="32" spans="1:4" ht="41.4" x14ac:dyDescent="0.25">
      <c r="A32" s="89"/>
      <c r="B32" s="7" t="s">
        <v>23</v>
      </c>
      <c r="C32" s="64" t="s">
        <v>4</v>
      </c>
      <c r="D32" s="2"/>
    </row>
    <row r="33" spans="1:3" x14ac:dyDescent="0.25">
      <c r="B33" s="6"/>
      <c r="C33" s="9"/>
    </row>
    <row r="34" spans="1:3" ht="17.399999999999999" x14ac:dyDescent="0.3">
      <c r="A34" s="83" t="s">
        <v>199</v>
      </c>
      <c r="B34" s="83"/>
      <c r="C34" s="9"/>
    </row>
    <row r="35" spans="1:3" x14ac:dyDescent="0.25">
      <c r="A35" s="81" t="s">
        <v>184</v>
      </c>
      <c r="B35" s="81"/>
      <c r="C35" s="9"/>
    </row>
    <row r="36" spans="1:3" x14ac:dyDescent="0.25">
      <c r="B36" s="6"/>
      <c r="C36" s="9"/>
    </row>
    <row r="37" spans="1:3" x14ac:dyDescent="0.25">
      <c r="B37" s="6"/>
      <c r="C37" s="9"/>
    </row>
    <row r="38" spans="1:3" x14ac:dyDescent="0.25">
      <c r="C38" s="9"/>
    </row>
    <row r="39" spans="1:3" x14ac:dyDescent="0.25">
      <c r="B39" s="6"/>
      <c r="C39" s="9"/>
    </row>
    <row r="40" spans="1:3" x14ac:dyDescent="0.25">
      <c r="B40" s="6"/>
      <c r="C40" s="9"/>
    </row>
    <row r="41" spans="1:3" x14ac:dyDescent="0.25">
      <c r="B41" s="6"/>
      <c r="C41" s="9"/>
    </row>
    <row r="42" spans="1:3" x14ac:dyDescent="0.25">
      <c r="B42" s="6"/>
      <c r="C42" s="9"/>
    </row>
    <row r="43" spans="1:3" x14ac:dyDescent="0.25">
      <c r="B43" s="6"/>
      <c r="C43" s="9"/>
    </row>
    <row r="44" spans="1:3" x14ac:dyDescent="0.25">
      <c r="B44" s="6"/>
      <c r="C44" s="9"/>
    </row>
    <row r="45" spans="1:3" x14ac:dyDescent="0.25">
      <c r="B45" s="6"/>
      <c r="C45" s="9"/>
    </row>
    <row r="46" spans="1:3" x14ac:dyDescent="0.25">
      <c r="A46" t="s">
        <v>185</v>
      </c>
      <c r="B46" s="6"/>
      <c r="C46" s="9"/>
    </row>
    <row r="47" spans="1:3" x14ac:dyDescent="0.25">
      <c r="B47" s="6"/>
      <c r="C47" s="9"/>
    </row>
    <row r="48" spans="1:3" x14ac:dyDescent="0.25">
      <c r="B48" s="6"/>
      <c r="C48" s="9"/>
    </row>
    <row r="49" spans="1:3" x14ac:dyDescent="0.25">
      <c r="B49" s="6"/>
      <c r="C49" s="9"/>
    </row>
    <row r="50" spans="1:3" x14ac:dyDescent="0.25">
      <c r="B50" s="6"/>
      <c r="C50" s="66"/>
    </row>
    <row r="51" spans="1:3" x14ac:dyDescent="0.25">
      <c r="B51" s="6"/>
      <c r="C51" s="9"/>
    </row>
    <row r="52" spans="1:3" x14ac:dyDescent="0.25">
      <c r="B52" s="6"/>
      <c r="C52" s="9"/>
    </row>
    <row r="53" spans="1:3" x14ac:dyDescent="0.25">
      <c r="B53" s="6"/>
      <c r="C53" s="80"/>
    </row>
    <row r="54" spans="1:3" x14ac:dyDescent="0.25">
      <c r="B54" s="6"/>
      <c r="C54" s="70"/>
    </row>
    <row r="55" spans="1:3" x14ac:dyDescent="0.25">
      <c r="A55" t="s">
        <v>186</v>
      </c>
      <c r="B55" s="6"/>
      <c r="C55" s="9"/>
    </row>
    <row r="56" spans="1:3" x14ac:dyDescent="0.25">
      <c r="B56" s="6"/>
      <c r="C56" s="9"/>
    </row>
    <row r="57" spans="1:3" x14ac:dyDescent="0.25">
      <c r="B57" s="6"/>
      <c r="C57" s="70"/>
    </row>
    <row r="58" spans="1:3" x14ac:dyDescent="0.25">
      <c r="B58" s="6"/>
      <c r="C58" s="9"/>
    </row>
    <row r="59" spans="1:3" x14ac:dyDescent="0.25">
      <c r="B59" s="6"/>
      <c r="C59" s="70"/>
    </row>
    <row r="60" spans="1:3" x14ac:dyDescent="0.25">
      <c r="B60" s="6"/>
      <c r="C60" s="9"/>
    </row>
    <row r="61" spans="1:3" x14ac:dyDescent="0.25">
      <c r="A61" t="s">
        <v>187</v>
      </c>
      <c r="B61" s="6"/>
      <c r="C61" s="9"/>
    </row>
    <row r="62" spans="1:3" x14ac:dyDescent="0.25">
      <c r="B62" s="6"/>
      <c r="C62" s="9"/>
    </row>
    <row r="63" spans="1:3" x14ac:dyDescent="0.25">
      <c r="B63" s="6"/>
      <c r="C63" s="9"/>
    </row>
    <row r="64" spans="1:3" x14ac:dyDescent="0.25">
      <c r="C64" s="9"/>
    </row>
    <row r="65" spans="1:3" x14ac:dyDescent="0.25">
      <c r="C65" s="9"/>
    </row>
    <row r="66" spans="1:3" x14ac:dyDescent="0.25">
      <c r="B66" s="6"/>
      <c r="C66" s="9"/>
    </row>
    <row r="67" spans="1:3" x14ac:dyDescent="0.25">
      <c r="B67" s="6"/>
      <c r="C67" s="66"/>
    </row>
    <row r="68" spans="1:3" ht="17.399999999999999" x14ac:dyDescent="0.25">
      <c r="A68" s="68" t="s">
        <v>200</v>
      </c>
      <c r="B68" s="69"/>
      <c r="C68" s="9"/>
    </row>
    <row r="69" spans="1:3" x14ac:dyDescent="0.25">
      <c r="A69" t="s">
        <v>188</v>
      </c>
      <c r="B69" s="6"/>
      <c r="C69" s="9"/>
    </row>
    <row r="70" spans="1:3" x14ac:dyDescent="0.25">
      <c r="C70" s="9"/>
    </row>
    <row r="71" spans="1:3" x14ac:dyDescent="0.25">
      <c r="B71" s="6"/>
      <c r="C71" s="9"/>
    </row>
    <row r="72" spans="1:3" x14ac:dyDescent="0.25">
      <c r="B72" s="6"/>
      <c r="C72" s="9"/>
    </row>
    <row r="73" spans="1:3" ht="17.399999999999999" x14ac:dyDescent="0.25">
      <c r="A73" s="82" t="s">
        <v>208</v>
      </c>
      <c r="B73" s="82"/>
      <c r="C73" s="9"/>
    </row>
    <row r="74" spans="1:3" x14ac:dyDescent="0.25">
      <c r="B74" s="6"/>
      <c r="C74" s="9"/>
    </row>
    <row r="79" spans="1:3" ht="17.399999999999999" x14ac:dyDescent="0.3">
      <c r="A79" s="67"/>
    </row>
    <row r="81" spans="1:2" ht="17.399999999999999" x14ac:dyDescent="0.3">
      <c r="A81" s="67"/>
    </row>
    <row r="82" spans="1:2" ht="17.399999999999999" x14ac:dyDescent="0.3">
      <c r="A82" s="67"/>
    </row>
    <row r="83" spans="1:2" ht="17.399999999999999" x14ac:dyDescent="0.3">
      <c r="A83" s="67"/>
    </row>
    <row r="84" spans="1:2" ht="17.399999999999999" x14ac:dyDescent="0.3">
      <c r="A84" s="67"/>
    </row>
    <row r="85" spans="1:2" ht="17.399999999999999" x14ac:dyDescent="0.3">
      <c r="A85" s="67"/>
    </row>
    <row r="86" spans="1:2" ht="17.399999999999999" x14ac:dyDescent="0.3">
      <c r="A86" s="67"/>
    </row>
    <row r="87" spans="1:2" ht="17.399999999999999" x14ac:dyDescent="0.3">
      <c r="A87" s="67"/>
    </row>
    <row r="88" spans="1:2" ht="17.399999999999999" x14ac:dyDescent="0.3">
      <c r="A88" s="67"/>
    </row>
    <row r="89" spans="1:2" ht="17.399999999999999" x14ac:dyDescent="0.3">
      <c r="A89" s="67"/>
    </row>
    <row r="90" spans="1:2" ht="17.399999999999999" x14ac:dyDescent="0.25">
      <c r="A90" s="82" t="s">
        <v>235</v>
      </c>
      <c r="B90" s="82"/>
    </row>
    <row r="101" spans="1:1" x14ac:dyDescent="0.25">
      <c r="A101" t="s">
        <v>202</v>
      </c>
    </row>
    <row r="116" spans="1:2" x14ac:dyDescent="0.25">
      <c r="A116" t="s">
        <v>201</v>
      </c>
    </row>
    <row r="118" spans="1:2" x14ac:dyDescent="0.25">
      <c r="A118" t="s">
        <v>234</v>
      </c>
    </row>
    <row r="123" spans="1:2" x14ac:dyDescent="0.25">
      <c r="A123" t="s">
        <v>237</v>
      </c>
    </row>
    <row r="128" spans="1:2" x14ac:dyDescent="0.25">
      <c r="A128" t="s">
        <v>238</v>
      </c>
      <c r="B128" t="s">
        <v>236</v>
      </c>
    </row>
  </sheetData>
  <mergeCells count="16">
    <mergeCell ref="A35:B35"/>
    <mergeCell ref="A90:B90"/>
    <mergeCell ref="A73:B73"/>
    <mergeCell ref="A34:B34"/>
    <mergeCell ref="A1:D1"/>
    <mergeCell ref="A2:B2"/>
    <mergeCell ref="C2:D2"/>
    <mergeCell ref="A3:B3"/>
    <mergeCell ref="A4:A14"/>
    <mergeCell ref="C4:C14"/>
    <mergeCell ref="D4:D14"/>
    <mergeCell ref="A15:A22"/>
    <mergeCell ref="C15:C30"/>
    <mergeCell ref="D17:D30"/>
    <mergeCell ref="A23:A30"/>
    <mergeCell ref="A31:A32"/>
  </mergeCells>
  <phoneticPr fontId="2" type="noConversion"/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16" sqref="F16"/>
    </sheetView>
  </sheetViews>
  <sheetFormatPr defaultColWidth="17.88671875" defaultRowHeight="13.8" x14ac:dyDescent="0.25"/>
  <cols>
    <col min="1" max="1" width="14.44140625" bestFit="1" customWidth="1"/>
    <col min="2" max="2" width="11" bestFit="1" customWidth="1"/>
    <col min="3" max="3" width="12.44140625" bestFit="1" customWidth="1"/>
    <col min="4" max="6" width="14.6640625" bestFit="1" customWidth="1"/>
    <col min="7" max="7" width="16.109375" bestFit="1" customWidth="1"/>
    <col min="8" max="8" width="17.6640625" bestFit="1" customWidth="1"/>
    <col min="9" max="9" width="12.109375" bestFit="1" customWidth="1"/>
    <col min="10" max="10" width="13.33203125" bestFit="1" customWidth="1"/>
    <col min="11" max="11" width="12.33203125" bestFit="1" customWidth="1"/>
    <col min="12" max="12" width="9.6640625" bestFit="1" customWidth="1"/>
    <col min="13" max="13" width="9" bestFit="1" customWidth="1"/>
    <col min="14" max="14" width="14.21875" bestFit="1" customWidth="1"/>
  </cols>
  <sheetData>
    <row r="1" spans="1:14" ht="51.6" x14ac:dyDescent="0.25">
      <c r="A1" s="16" t="s">
        <v>209</v>
      </c>
      <c r="B1" s="16" t="s">
        <v>210</v>
      </c>
      <c r="C1" s="16" t="s">
        <v>222</v>
      </c>
      <c r="D1" s="16" t="s">
        <v>211</v>
      </c>
      <c r="E1" s="16" t="s">
        <v>212</v>
      </c>
      <c r="F1" s="16" t="s">
        <v>213</v>
      </c>
      <c r="G1" s="16" t="s">
        <v>214</v>
      </c>
      <c r="H1" s="16" t="s">
        <v>215</v>
      </c>
      <c r="I1" s="16" t="s">
        <v>216</v>
      </c>
      <c r="J1" s="16" t="s">
        <v>217</v>
      </c>
      <c r="K1" s="16" t="s">
        <v>218</v>
      </c>
      <c r="L1" s="16" t="s">
        <v>219</v>
      </c>
      <c r="M1" s="16" t="s">
        <v>220</v>
      </c>
      <c r="N1" s="16" t="s">
        <v>221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B54" sqref="B54"/>
    </sheetView>
  </sheetViews>
  <sheetFormatPr defaultRowHeight="13.8" x14ac:dyDescent="0.25"/>
  <cols>
    <col min="1" max="1" width="11.21875" bestFit="1" customWidth="1"/>
    <col min="2" max="2" width="89.33203125" style="6" customWidth="1"/>
    <col min="3" max="3" width="11.88671875" style="9" bestFit="1" customWidth="1"/>
    <col min="4" max="4" width="13.33203125" customWidth="1"/>
    <col min="5" max="5" width="93.77734375" style="10" bestFit="1" customWidth="1"/>
  </cols>
  <sheetData>
    <row r="1" spans="1:6" ht="22.8" x14ac:dyDescent="0.25">
      <c r="A1" s="84" t="s">
        <v>19</v>
      </c>
      <c r="B1" s="85"/>
      <c r="C1" s="85"/>
      <c r="D1" s="85"/>
    </row>
    <row r="2" spans="1:6" ht="15.75" customHeight="1" x14ac:dyDescent="0.25">
      <c r="A2" s="86" t="s">
        <v>9</v>
      </c>
      <c r="B2" s="86"/>
      <c r="C2" s="87"/>
      <c r="D2" s="87"/>
    </row>
    <row r="3" spans="1:6" ht="27.6" x14ac:dyDescent="0.25">
      <c r="A3" s="88" t="s">
        <v>0</v>
      </c>
      <c r="B3" s="88"/>
      <c r="C3" s="5" t="s">
        <v>1</v>
      </c>
      <c r="D3" s="5" t="s">
        <v>7</v>
      </c>
    </row>
    <row r="4" spans="1:6" x14ac:dyDescent="0.25">
      <c r="A4" s="89" t="s">
        <v>8</v>
      </c>
      <c r="B4" s="1" t="s">
        <v>2</v>
      </c>
      <c r="C4" s="90" t="s">
        <v>3</v>
      </c>
      <c r="D4" s="91"/>
    </row>
    <row r="5" spans="1:6" x14ac:dyDescent="0.25">
      <c r="A5" s="89"/>
      <c r="B5" s="1" t="s">
        <v>5</v>
      </c>
      <c r="C5" s="90"/>
      <c r="D5" s="91"/>
    </row>
    <row r="6" spans="1:6" x14ac:dyDescent="0.25">
      <c r="A6" s="89"/>
      <c r="B6" s="11" t="s">
        <v>183</v>
      </c>
      <c r="C6" s="90"/>
      <c r="D6" s="91"/>
    </row>
    <row r="7" spans="1:6" x14ac:dyDescent="0.25">
      <c r="A7" s="89"/>
      <c r="B7" s="11" t="s">
        <v>28</v>
      </c>
      <c r="C7" s="90"/>
      <c r="D7" s="91"/>
      <c r="E7" s="12" t="s">
        <v>25</v>
      </c>
      <c r="F7" t="s">
        <v>27</v>
      </c>
    </row>
    <row r="8" spans="1:6" x14ac:dyDescent="0.25">
      <c r="A8" s="89"/>
      <c r="B8" s="11" t="s">
        <v>53</v>
      </c>
      <c r="C8" s="90"/>
      <c r="D8" s="91"/>
    </row>
    <row r="9" spans="1:6" ht="27.6" x14ac:dyDescent="0.25">
      <c r="A9" s="89"/>
      <c r="B9" s="11" t="s">
        <v>182</v>
      </c>
      <c r="C9" s="90"/>
      <c r="D9" s="91"/>
      <c r="E9" s="12" t="s">
        <v>30</v>
      </c>
      <c r="F9" t="s">
        <v>29</v>
      </c>
    </row>
    <row r="10" spans="1:6" ht="27.6" x14ac:dyDescent="0.25">
      <c r="A10" s="89"/>
      <c r="B10" s="11" t="s">
        <v>54</v>
      </c>
      <c r="C10" s="90"/>
      <c r="D10" s="91"/>
    </row>
    <row r="11" spans="1:6" x14ac:dyDescent="0.25">
      <c r="A11" s="89"/>
      <c r="B11" s="1" t="s">
        <v>20</v>
      </c>
      <c r="C11" s="90"/>
      <c r="D11" s="91"/>
    </row>
    <row r="12" spans="1:6" x14ac:dyDescent="0.25">
      <c r="A12" s="89"/>
      <c r="B12" s="1" t="s">
        <v>21</v>
      </c>
      <c r="C12" s="90"/>
      <c r="D12" s="91"/>
    </row>
    <row r="13" spans="1:6" ht="27.6" x14ac:dyDescent="0.25">
      <c r="A13" s="89"/>
      <c r="B13" s="1" t="s">
        <v>12</v>
      </c>
      <c r="C13" s="90"/>
      <c r="D13" s="91"/>
    </row>
    <row r="14" spans="1:6" x14ac:dyDescent="0.25">
      <c r="A14" s="89"/>
      <c r="B14" s="4" t="s">
        <v>22</v>
      </c>
      <c r="C14" s="90"/>
      <c r="D14" s="91"/>
    </row>
    <row r="15" spans="1:6" ht="41.4" x14ac:dyDescent="0.25">
      <c r="A15" s="89" t="s">
        <v>14</v>
      </c>
      <c r="B15" s="13" t="s">
        <v>55</v>
      </c>
      <c r="C15" s="90" t="s">
        <v>3</v>
      </c>
      <c r="D15" s="3"/>
    </row>
    <row r="16" spans="1:6" ht="41.4" x14ac:dyDescent="0.25">
      <c r="A16" s="89"/>
      <c r="B16" s="13" t="s">
        <v>56</v>
      </c>
      <c r="C16" s="90"/>
      <c r="D16" s="3"/>
      <c r="E16" s="14" t="s">
        <v>26</v>
      </c>
    </row>
    <row r="17" spans="1:6" ht="27.6" x14ac:dyDescent="0.25">
      <c r="A17" s="89"/>
      <c r="B17" s="4" t="s">
        <v>13</v>
      </c>
      <c r="C17" s="90"/>
      <c r="D17" s="91"/>
    </row>
    <row r="18" spans="1:6" ht="27.6" x14ac:dyDescent="0.25">
      <c r="A18" s="89"/>
      <c r="B18" s="13" t="s">
        <v>57</v>
      </c>
      <c r="C18" s="90"/>
      <c r="D18" s="91"/>
      <c r="E18" s="15" t="s">
        <v>31</v>
      </c>
    </row>
    <row r="19" spans="1:6" ht="27.6" x14ac:dyDescent="0.25">
      <c r="A19" s="89"/>
      <c r="B19" s="13" t="s">
        <v>58</v>
      </c>
      <c r="C19" s="90"/>
      <c r="D19" s="91"/>
    </row>
    <row r="20" spans="1:6" ht="41.4" x14ac:dyDescent="0.25">
      <c r="A20" s="89"/>
      <c r="B20" s="13" t="s">
        <v>59</v>
      </c>
      <c r="C20" s="90"/>
      <c r="D20" s="91"/>
    </row>
    <row r="21" spans="1:6" x14ac:dyDescent="0.25">
      <c r="A21" s="89"/>
      <c r="B21" s="13" t="s">
        <v>60</v>
      </c>
      <c r="C21" s="90"/>
      <c r="D21" s="91"/>
      <c r="E21" s="15" t="s">
        <v>62</v>
      </c>
      <c r="F21" t="s">
        <v>29</v>
      </c>
    </row>
    <row r="22" spans="1:6" x14ac:dyDescent="0.25">
      <c r="A22" s="89"/>
      <c r="B22" s="13" t="s">
        <v>61</v>
      </c>
      <c r="C22" s="90"/>
      <c r="D22" s="91"/>
    </row>
    <row r="23" spans="1:6" x14ac:dyDescent="0.25">
      <c r="A23" s="89" t="s">
        <v>15</v>
      </c>
      <c r="B23" s="4" t="s">
        <v>16</v>
      </c>
      <c r="C23" s="90"/>
      <c r="D23" s="91"/>
      <c r="E23" s="12" t="s">
        <v>32</v>
      </c>
      <c r="F23" t="s">
        <v>29</v>
      </c>
    </row>
    <row r="24" spans="1:6" x14ac:dyDescent="0.25">
      <c r="A24" s="89"/>
      <c r="B24" s="4" t="s">
        <v>6</v>
      </c>
      <c r="C24" s="90"/>
      <c r="D24" s="91"/>
    </row>
    <row r="25" spans="1:6" ht="82.8" x14ac:dyDescent="0.25">
      <c r="A25" s="89"/>
      <c r="B25" s="1" t="s">
        <v>24</v>
      </c>
      <c r="C25" s="90"/>
      <c r="D25" s="91"/>
      <c r="E25" s="14" t="s">
        <v>34</v>
      </c>
      <c r="F25" t="s">
        <v>33</v>
      </c>
    </row>
    <row r="26" spans="1:6" x14ac:dyDescent="0.25">
      <c r="A26" s="89"/>
      <c r="B26" s="1" t="s">
        <v>18</v>
      </c>
      <c r="C26" s="90"/>
      <c r="D26" s="91"/>
    </row>
    <row r="27" spans="1:6" x14ac:dyDescent="0.25">
      <c r="A27" s="89"/>
      <c r="B27" s="7" t="s">
        <v>10</v>
      </c>
      <c r="C27" s="90"/>
      <c r="D27" s="91"/>
    </row>
    <row r="28" spans="1:6" ht="41.4" x14ac:dyDescent="0.25">
      <c r="A28" s="89" t="s">
        <v>11</v>
      </c>
      <c r="B28" s="7" t="s">
        <v>17</v>
      </c>
      <c r="C28" s="8" t="s">
        <v>4</v>
      </c>
      <c r="D28" s="2"/>
    </row>
    <row r="29" spans="1:6" ht="41.4" x14ac:dyDescent="0.25">
      <c r="A29" s="89"/>
      <c r="B29" s="7" t="s">
        <v>23</v>
      </c>
      <c r="C29" s="8" t="s">
        <v>4</v>
      </c>
      <c r="D29" s="2"/>
    </row>
    <row r="31" spans="1:6" x14ac:dyDescent="0.25">
      <c r="B31" s="21"/>
    </row>
    <row r="32" spans="1:6" x14ac:dyDescent="0.25">
      <c r="A32" s="92"/>
      <c r="B32" s="92"/>
    </row>
  </sheetData>
  <mergeCells count="13">
    <mergeCell ref="A32:B32"/>
    <mergeCell ref="C2:D2"/>
    <mergeCell ref="A1:D1"/>
    <mergeCell ref="A3:B3"/>
    <mergeCell ref="A4:A14"/>
    <mergeCell ref="C4:C14"/>
    <mergeCell ref="D4:D14"/>
    <mergeCell ref="A2:B2"/>
    <mergeCell ref="A28:A29"/>
    <mergeCell ref="C15:C27"/>
    <mergeCell ref="A15:A22"/>
    <mergeCell ref="A23:A27"/>
    <mergeCell ref="D17:D27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7" sqref="A37:XFD45"/>
    </sheetView>
  </sheetViews>
  <sheetFormatPr defaultRowHeight="13.8" x14ac:dyDescent="0.2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5" zoomScaleNormal="85" workbookViewId="0">
      <selection activeCell="I20" sqref="I20"/>
    </sheetView>
  </sheetViews>
  <sheetFormatPr defaultRowHeight="13.8" x14ac:dyDescent="0.25"/>
  <cols>
    <col min="1" max="1" width="12.33203125" customWidth="1"/>
    <col min="2" max="2" width="10.21875" bestFit="1" customWidth="1"/>
    <col min="3" max="3" width="11.6640625" bestFit="1" customWidth="1"/>
    <col min="4" max="4" width="8.21875" bestFit="1" customWidth="1"/>
    <col min="5" max="5" width="8.33203125" bestFit="1" customWidth="1"/>
    <col min="6" max="6" width="7.33203125" bestFit="1" customWidth="1"/>
    <col min="7" max="7" width="18" style="25" bestFit="1" customWidth="1"/>
    <col min="8" max="8" width="18.6640625" customWidth="1"/>
    <col min="9" max="9" width="12.77734375" bestFit="1" customWidth="1"/>
    <col min="10" max="10" width="11.109375" bestFit="1" customWidth="1"/>
  </cols>
  <sheetData>
    <row r="1" spans="1:10" ht="51.6" x14ac:dyDescent="0.25">
      <c r="A1" s="16" t="s">
        <v>190</v>
      </c>
      <c r="B1" s="16" t="s">
        <v>35</v>
      </c>
      <c r="C1" s="17" t="s">
        <v>36</v>
      </c>
      <c r="D1" s="16" t="s">
        <v>37</v>
      </c>
      <c r="E1" s="16" t="s">
        <v>38</v>
      </c>
      <c r="F1" s="16" t="s">
        <v>39</v>
      </c>
      <c r="G1" s="23" t="s">
        <v>40</v>
      </c>
      <c r="H1" s="16" t="s">
        <v>41</v>
      </c>
      <c r="I1" s="16" t="s">
        <v>42</v>
      </c>
      <c r="J1" s="16" t="s">
        <v>43</v>
      </c>
    </row>
    <row r="2" spans="1:10" ht="15.6" x14ac:dyDescent="0.25">
      <c r="A2" s="18" t="s">
        <v>189</v>
      </c>
      <c r="B2" s="18" t="s">
        <v>191</v>
      </c>
      <c r="C2" s="18" t="s">
        <v>46</v>
      </c>
      <c r="D2" s="19">
        <v>-136</v>
      </c>
      <c r="E2" s="20"/>
      <c r="F2" s="20"/>
      <c r="G2" s="24">
        <v>43225</v>
      </c>
      <c r="H2" s="19" t="s">
        <v>47</v>
      </c>
      <c r="I2" s="19">
        <v>1</v>
      </c>
      <c r="J2" s="19">
        <v>50</v>
      </c>
    </row>
    <row r="3" spans="1:10" ht="15.6" x14ac:dyDescent="0.25">
      <c r="A3" s="18" t="s">
        <v>44</v>
      </c>
      <c r="B3" s="18" t="s">
        <v>45</v>
      </c>
      <c r="C3" s="18" t="s">
        <v>46</v>
      </c>
      <c r="D3" s="19">
        <v>-136</v>
      </c>
      <c r="E3" s="20"/>
      <c r="F3" s="20"/>
      <c r="G3" s="24">
        <v>43235</v>
      </c>
      <c r="H3" s="19" t="s">
        <v>48</v>
      </c>
      <c r="I3" s="19">
        <v>1</v>
      </c>
      <c r="J3" s="19">
        <v>100</v>
      </c>
    </row>
    <row r="4" spans="1:10" ht="15.6" x14ac:dyDescent="0.25">
      <c r="A4" s="18" t="s">
        <v>44</v>
      </c>
      <c r="B4" s="18" t="s">
        <v>45</v>
      </c>
      <c r="C4" s="18" t="s">
        <v>46</v>
      </c>
      <c r="D4" s="20"/>
      <c r="E4" s="19">
        <v>-236</v>
      </c>
      <c r="F4" s="20"/>
      <c r="G4" s="24">
        <v>43235</v>
      </c>
      <c r="H4" s="19" t="s">
        <v>48</v>
      </c>
      <c r="I4" s="19">
        <v>1</v>
      </c>
      <c r="J4" s="19">
        <v>14</v>
      </c>
    </row>
    <row r="5" spans="1:10" ht="15.6" x14ac:dyDescent="0.25">
      <c r="A5" s="18" t="s">
        <v>44</v>
      </c>
      <c r="B5" s="18" t="s">
        <v>45</v>
      </c>
      <c r="C5" s="18" t="s">
        <v>46</v>
      </c>
      <c r="D5" s="20"/>
      <c r="E5" s="19">
        <v>-236</v>
      </c>
      <c r="F5" s="20"/>
      <c r="G5" s="24">
        <v>43266</v>
      </c>
      <c r="H5" s="19" t="s">
        <v>49</v>
      </c>
      <c r="I5" s="19">
        <v>1</v>
      </c>
      <c r="J5" s="19">
        <v>100</v>
      </c>
    </row>
    <row r="6" spans="1:10" ht="15.6" x14ac:dyDescent="0.25">
      <c r="A6" s="18" t="s">
        <v>44</v>
      </c>
      <c r="B6" s="18" t="s">
        <v>45</v>
      </c>
      <c r="C6" s="18" t="s">
        <v>46</v>
      </c>
      <c r="D6" s="20"/>
      <c r="E6" s="19">
        <v>-236</v>
      </c>
      <c r="F6" s="20"/>
      <c r="G6" s="24">
        <v>43276</v>
      </c>
      <c r="H6" s="19" t="s">
        <v>50</v>
      </c>
      <c r="I6" s="19">
        <v>1</v>
      </c>
      <c r="J6" s="19">
        <v>80</v>
      </c>
    </row>
    <row r="7" spans="1:10" ht="15.6" x14ac:dyDescent="0.25">
      <c r="A7" s="18" t="s">
        <v>44</v>
      </c>
      <c r="B7" s="18" t="s">
        <v>45</v>
      </c>
      <c r="C7" s="18" t="s">
        <v>46</v>
      </c>
      <c r="D7" s="20"/>
      <c r="E7" s="20"/>
      <c r="F7" s="19">
        <v>-336</v>
      </c>
      <c r="G7" s="24">
        <v>43282</v>
      </c>
      <c r="H7" s="19" t="s">
        <v>51</v>
      </c>
      <c r="I7" s="19">
        <v>1</v>
      </c>
      <c r="J7" s="19">
        <v>50</v>
      </c>
    </row>
    <row r="8" spans="1:10" ht="15.6" x14ac:dyDescent="0.25">
      <c r="A8" s="18" t="s">
        <v>44</v>
      </c>
      <c r="B8" s="18" t="s">
        <v>45</v>
      </c>
      <c r="C8" s="18" t="s">
        <v>46</v>
      </c>
      <c r="D8" s="20"/>
      <c r="E8" s="20"/>
      <c r="F8" s="19">
        <v>-336</v>
      </c>
      <c r="G8" s="24">
        <v>43296</v>
      </c>
      <c r="H8" s="19" t="s">
        <v>52</v>
      </c>
      <c r="I8" s="19">
        <v>1</v>
      </c>
      <c r="J8" s="19">
        <v>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A2" sqref="A2:I2"/>
    </sheetView>
  </sheetViews>
  <sheetFormatPr defaultRowHeight="13.8" x14ac:dyDescent="0.25"/>
  <cols>
    <col min="4" max="4" width="11.109375" bestFit="1" customWidth="1"/>
    <col min="6" max="6" width="9.88671875" bestFit="1" customWidth="1"/>
    <col min="9" max="9" width="16.33203125" bestFit="1" customWidth="1"/>
  </cols>
  <sheetData>
    <row r="2" spans="1:9" ht="25.2" x14ac:dyDescent="0.45">
      <c r="A2" s="26" t="s">
        <v>76</v>
      </c>
    </row>
    <row r="3" spans="1:9" x14ac:dyDescent="0.25">
      <c r="A3" s="22"/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</row>
    <row r="4" spans="1:9" x14ac:dyDescent="0.25">
      <c r="A4" s="22"/>
      <c r="B4" s="2"/>
      <c r="C4" s="2"/>
      <c r="D4" s="2"/>
      <c r="E4" s="2"/>
      <c r="F4" s="2"/>
      <c r="G4" s="2"/>
      <c r="H4" s="2"/>
      <c r="I4" s="2"/>
    </row>
    <row r="5" spans="1:9" x14ac:dyDescent="0.25">
      <c r="A5" s="22"/>
    </row>
    <row r="6" spans="1:9" ht="25.2" x14ac:dyDescent="0.45">
      <c r="A6" s="26" t="s">
        <v>77</v>
      </c>
    </row>
    <row r="7" spans="1:9" x14ac:dyDescent="0.25">
      <c r="B7" s="2" t="s">
        <v>63</v>
      </c>
      <c r="C7" s="2" t="s">
        <v>65</v>
      </c>
      <c r="D7" s="2" t="s">
        <v>66</v>
      </c>
    </row>
    <row r="8" spans="1:9" x14ac:dyDescent="0.25">
      <c r="B8" s="2" t="s">
        <v>64</v>
      </c>
      <c r="C8" s="2"/>
      <c r="D8" s="2"/>
    </row>
    <row r="10" spans="1:9" ht="25.2" x14ac:dyDescent="0.45">
      <c r="A10" s="26" t="s">
        <v>78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"/>
  <sheetViews>
    <sheetView zoomScale="70" zoomScaleNormal="70" workbookViewId="0">
      <selection activeCell="AC53" sqref="AC53"/>
    </sheetView>
  </sheetViews>
  <sheetFormatPr defaultRowHeight="13.8" x14ac:dyDescent="0.25"/>
  <cols>
    <col min="1" max="1" width="19.33203125" customWidth="1"/>
    <col min="3" max="3" width="11.6640625" customWidth="1"/>
    <col min="4" max="4" width="13.77734375" bestFit="1" customWidth="1"/>
    <col min="6" max="6" width="16.6640625" customWidth="1"/>
  </cols>
  <sheetData>
    <row r="1" spans="1:36" ht="20.399999999999999" x14ac:dyDescent="0.35">
      <c r="A1" s="27" t="s">
        <v>135</v>
      </c>
    </row>
    <row r="2" spans="1:36" s="51" customFormat="1" x14ac:dyDescent="0.25">
      <c r="A2" s="50" t="s">
        <v>136</v>
      </c>
    </row>
    <row r="3" spans="1:36" s="51" customFormat="1" x14ac:dyDescent="0.25">
      <c r="A3" s="50" t="s">
        <v>137</v>
      </c>
    </row>
    <row r="4" spans="1:36" s="51" customFormat="1" x14ac:dyDescent="0.25">
      <c r="A4" s="50" t="s">
        <v>138</v>
      </c>
    </row>
    <row r="5" spans="1:36" s="51" customFormat="1" x14ac:dyDescent="0.25">
      <c r="A5" s="50" t="s">
        <v>139</v>
      </c>
      <c r="B5" s="51" t="s">
        <v>142</v>
      </c>
      <c r="C5" s="50" t="s">
        <v>140</v>
      </c>
      <c r="G5" s="51" t="s">
        <v>141</v>
      </c>
    </row>
    <row r="6" spans="1:36" s="51" customFormat="1" x14ac:dyDescent="0.25">
      <c r="A6" s="50"/>
      <c r="B6" s="51" t="s">
        <v>143</v>
      </c>
      <c r="C6" s="50" t="s">
        <v>144</v>
      </c>
      <c r="G6" s="51" t="s">
        <v>145</v>
      </c>
    </row>
    <row r="7" spans="1:36" s="51" customFormat="1" x14ac:dyDescent="0.25">
      <c r="A7" s="50"/>
      <c r="B7" s="51" t="s">
        <v>146</v>
      </c>
      <c r="C7" s="50" t="s">
        <v>147</v>
      </c>
    </row>
    <row r="8" spans="1:36" s="51" customFormat="1" x14ac:dyDescent="0.25">
      <c r="A8" s="50"/>
      <c r="C8" s="50" t="s">
        <v>148</v>
      </c>
      <c r="G8" s="51" t="s">
        <v>149</v>
      </c>
    </row>
    <row r="9" spans="1:36" s="51" customFormat="1" x14ac:dyDescent="0.25">
      <c r="A9" s="50"/>
      <c r="C9" s="50" t="s">
        <v>150</v>
      </c>
      <c r="G9" s="51" t="s">
        <v>151</v>
      </c>
      <c r="I9" s="51" t="s">
        <v>152</v>
      </c>
    </row>
    <row r="10" spans="1:36" x14ac:dyDescent="0.25">
      <c r="A10" s="22"/>
      <c r="C10" s="22"/>
      <c r="I10" s="22" t="s">
        <v>153</v>
      </c>
      <c r="L10" t="s">
        <v>154</v>
      </c>
    </row>
    <row r="11" spans="1:36" x14ac:dyDescent="0.25">
      <c r="A11" s="22"/>
    </row>
    <row r="12" spans="1:36" s="51" customFormat="1" x14ac:dyDescent="0.25">
      <c r="A12" s="50" t="s">
        <v>75</v>
      </c>
    </row>
    <row r="13" spans="1:36" s="51" customFormat="1" x14ac:dyDescent="0.25">
      <c r="A13" s="50" t="s">
        <v>167</v>
      </c>
    </row>
    <row r="15" spans="1:36" ht="20.399999999999999" x14ac:dyDescent="0.35">
      <c r="A15" s="35" t="s">
        <v>94</v>
      </c>
      <c r="B15" s="35"/>
      <c r="C15" s="36"/>
      <c r="D15" s="36"/>
      <c r="E15" s="37"/>
      <c r="F15" s="37"/>
      <c r="G15" s="37"/>
      <c r="H15" s="37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5">
      <c r="A16" s="96" t="s">
        <v>119</v>
      </c>
      <c r="B16" s="97" t="s">
        <v>192</v>
      </c>
      <c r="C16" s="97" t="s">
        <v>120</v>
      </c>
      <c r="D16" s="97" t="s">
        <v>121</v>
      </c>
      <c r="E16" s="96" t="s">
        <v>122</v>
      </c>
      <c r="F16" s="96" t="s">
        <v>123</v>
      </c>
      <c r="G16" s="93" t="s">
        <v>124</v>
      </c>
      <c r="H16" s="93" t="s">
        <v>125</v>
      </c>
      <c r="I16" s="93" t="s">
        <v>126</v>
      </c>
      <c r="J16" s="93" t="s">
        <v>127</v>
      </c>
      <c r="K16" s="38" t="s">
        <v>128</v>
      </c>
      <c r="L16" s="38" t="s">
        <v>95</v>
      </c>
      <c r="M16" s="38" t="s">
        <v>96</v>
      </c>
      <c r="N16" s="38" t="s">
        <v>97</v>
      </c>
      <c r="O16" s="38" t="s">
        <v>98</v>
      </c>
      <c r="P16" s="38" t="s">
        <v>99</v>
      </c>
      <c r="Q16" s="38" t="s">
        <v>100</v>
      </c>
      <c r="R16" s="38" t="s">
        <v>101</v>
      </c>
      <c r="S16" s="38" t="s">
        <v>102</v>
      </c>
      <c r="T16" s="38" t="s">
        <v>103</v>
      </c>
      <c r="U16" s="38" t="s">
        <v>104</v>
      </c>
      <c r="V16" s="38" t="s">
        <v>105</v>
      </c>
      <c r="W16" s="38" t="s">
        <v>106</v>
      </c>
      <c r="X16" s="39" t="s">
        <v>129</v>
      </c>
      <c r="Y16" s="39" t="s">
        <v>107</v>
      </c>
      <c r="Z16" s="39" t="s">
        <v>108</v>
      </c>
      <c r="AA16" s="39" t="s">
        <v>109</v>
      </c>
      <c r="AB16" s="95" t="s">
        <v>130</v>
      </c>
      <c r="AC16" s="36"/>
      <c r="AD16" s="36"/>
      <c r="AE16" s="38" t="s">
        <v>131</v>
      </c>
      <c r="AF16" s="38" t="s">
        <v>132</v>
      </c>
      <c r="AG16" s="38" t="s">
        <v>133</v>
      </c>
      <c r="AH16" s="38" t="s">
        <v>134</v>
      </c>
    </row>
    <row r="17" spans="1:33" ht="27.6" x14ac:dyDescent="0.25">
      <c r="A17" s="96"/>
      <c r="B17" s="98"/>
      <c r="C17" s="98"/>
      <c r="D17" s="98"/>
      <c r="E17" s="96"/>
      <c r="F17" s="96"/>
      <c r="G17" s="94"/>
      <c r="H17" s="94"/>
      <c r="I17" s="94"/>
      <c r="J17" s="94"/>
      <c r="K17" s="40">
        <v>43248</v>
      </c>
      <c r="L17" s="40">
        <f t="shared" ref="L17:X17" si="0">K17+7</f>
        <v>43255</v>
      </c>
      <c r="M17" s="40">
        <f t="shared" si="0"/>
        <v>43262</v>
      </c>
      <c r="N17" s="40">
        <f t="shared" si="0"/>
        <v>43269</v>
      </c>
      <c r="O17" s="40">
        <f t="shared" si="0"/>
        <v>43276</v>
      </c>
      <c r="P17" s="40">
        <f t="shared" si="0"/>
        <v>43283</v>
      </c>
      <c r="Q17" s="40">
        <f t="shared" si="0"/>
        <v>43290</v>
      </c>
      <c r="R17" s="40">
        <f t="shared" si="0"/>
        <v>43297</v>
      </c>
      <c r="S17" s="40">
        <f t="shared" si="0"/>
        <v>43304</v>
      </c>
      <c r="T17" s="40">
        <f t="shared" si="0"/>
        <v>43311</v>
      </c>
      <c r="U17" s="40">
        <f t="shared" si="0"/>
        <v>43318</v>
      </c>
      <c r="V17" s="40">
        <f t="shared" si="0"/>
        <v>43325</v>
      </c>
      <c r="W17" s="40">
        <f t="shared" si="0"/>
        <v>43332</v>
      </c>
      <c r="X17" s="40">
        <f t="shared" si="0"/>
        <v>43339</v>
      </c>
      <c r="Y17" s="40">
        <v>43374</v>
      </c>
      <c r="Z17" s="40">
        <f>Y17+30</f>
        <v>43404</v>
      </c>
      <c r="AA17" s="40">
        <v>43402</v>
      </c>
      <c r="AB17" s="95"/>
      <c r="AC17" s="36"/>
      <c r="AD17" s="36"/>
      <c r="AE17" s="36" t="s">
        <v>110</v>
      </c>
      <c r="AF17" s="41">
        <v>43283</v>
      </c>
      <c r="AG17">
        <v>50</v>
      </c>
    </row>
    <row r="18" spans="1:33" ht="18.75" customHeight="1" x14ac:dyDescent="0.25">
      <c r="A18" s="42" t="s">
        <v>111</v>
      </c>
      <c r="B18" s="42"/>
      <c r="C18" s="42"/>
      <c r="D18" s="42" t="s">
        <v>112</v>
      </c>
      <c r="E18" s="42">
        <v>1</v>
      </c>
      <c r="F18" s="42" t="s">
        <v>113</v>
      </c>
      <c r="G18" s="42"/>
      <c r="H18" s="43">
        <v>5</v>
      </c>
      <c r="I18" s="44">
        <v>60</v>
      </c>
      <c r="J18" s="44">
        <v>30</v>
      </c>
      <c r="K18" s="42"/>
      <c r="L18" s="42"/>
      <c r="M18" s="42"/>
      <c r="N18" s="42"/>
      <c r="O18" s="42"/>
      <c r="P18" s="42"/>
      <c r="Q18" s="42"/>
      <c r="R18" s="45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6"/>
      <c r="AD18" s="46"/>
      <c r="AE18" s="46" t="s">
        <v>110</v>
      </c>
      <c r="AF18" s="47">
        <v>43317</v>
      </c>
      <c r="AG18">
        <v>40</v>
      </c>
    </row>
    <row r="19" spans="1:33" ht="18.75" customHeight="1" x14ac:dyDescent="0.25">
      <c r="A19" s="42" t="s">
        <v>114</v>
      </c>
      <c r="B19" s="42"/>
      <c r="C19" s="42"/>
      <c r="D19" s="42" t="s">
        <v>112</v>
      </c>
      <c r="E19" s="48">
        <v>1</v>
      </c>
      <c r="F19" s="42" t="s">
        <v>113</v>
      </c>
      <c r="G19" s="48"/>
      <c r="H19" s="43">
        <v>50</v>
      </c>
      <c r="I19" s="44"/>
      <c r="J19" s="44"/>
      <c r="K19" s="48"/>
      <c r="L19" s="48">
        <v>50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36"/>
      <c r="AD19" s="36"/>
      <c r="AE19" s="36"/>
    </row>
    <row r="20" spans="1:33" ht="18.75" customHeight="1" x14ac:dyDescent="0.25">
      <c r="A20" s="48" t="s">
        <v>115</v>
      </c>
      <c r="B20" s="48"/>
      <c r="C20" s="48"/>
      <c r="D20" s="48" t="s">
        <v>116</v>
      </c>
      <c r="E20" s="48">
        <v>2</v>
      </c>
      <c r="F20" s="48"/>
      <c r="G20" s="48">
        <v>8</v>
      </c>
      <c r="H20" s="48"/>
      <c r="I20" s="44">
        <v>100</v>
      </c>
      <c r="J20" s="44">
        <v>30</v>
      </c>
      <c r="K20" s="48"/>
      <c r="L20" s="48">
        <v>50</v>
      </c>
      <c r="M20" s="48" t="s">
        <v>117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36"/>
      <c r="AD20" s="36"/>
      <c r="AE20" s="36"/>
    </row>
    <row r="21" spans="1:33" ht="18.75" customHeight="1" x14ac:dyDescent="0.25">
      <c r="A21" s="48" t="s">
        <v>118</v>
      </c>
      <c r="B21" s="48"/>
      <c r="C21" s="48"/>
      <c r="D21" s="48" t="s">
        <v>116</v>
      </c>
      <c r="E21" s="48">
        <v>2</v>
      </c>
      <c r="F21" s="48"/>
      <c r="G21" s="48">
        <v>8</v>
      </c>
      <c r="H21" s="43">
        <v>5</v>
      </c>
      <c r="I21" s="44"/>
      <c r="J21" s="44"/>
      <c r="K21" s="48"/>
      <c r="L21" s="48"/>
      <c r="M21" s="48"/>
      <c r="N21" s="48"/>
      <c r="O21" s="2"/>
      <c r="P21" s="2"/>
      <c r="Q21" s="2"/>
      <c r="R21" s="2"/>
      <c r="S21" s="2"/>
      <c r="T21" s="2"/>
      <c r="U21" s="48"/>
      <c r="V21" s="48"/>
      <c r="W21" s="48"/>
      <c r="X21" s="48"/>
      <c r="Y21" s="48"/>
      <c r="Z21" s="48"/>
      <c r="AA21" s="48"/>
      <c r="AB21" s="48"/>
      <c r="AC21" s="36"/>
      <c r="AD21" s="36"/>
      <c r="AE21" s="36"/>
    </row>
    <row r="25" spans="1:33" x14ac:dyDescent="0.25">
      <c r="C25" s="22" t="s">
        <v>155</v>
      </c>
    </row>
    <row r="26" spans="1:33" s="52" customFormat="1" x14ac:dyDescent="0.25">
      <c r="C26" s="58" t="s">
        <v>166</v>
      </c>
      <c r="D26" s="53" t="s">
        <v>157</v>
      </c>
      <c r="E26" s="53" t="s">
        <v>159</v>
      </c>
      <c r="F26" s="53" t="s">
        <v>162</v>
      </c>
      <c r="G26" s="53" t="s">
        <v>165</v>
      </c>
    </row>
    <row r="27" spans="1:33" s="52" customFormat="1" x14ac:dyDescent="0.25">
      <c r="C27" s="58"/>
      <c r="D27" s="54" t="s">
        <v>158</v>
      </c>
      <c r="E27" s="54" t="s">
        <v>160</v>
      </c>
      <c r="F27" s="55" t="s">
        <v>163</v>
      </c>
      <c r="G27" s="56">
        <v>520</v>
      </c>
    </row>
    <row r="28" spans="1:33" s="52" customFormat="1" x14ac:dyDescent="0.25">
      <c r="C28" s="58"/>
      <c r="D28" s="57">
        <v>99705</v>
      </c>
      <c r="E28" s="54" t="s">
        <v>161</v>
      </c>
      <c r="F28" s="55" t="s">
        <v>164</v>
      </c>
      <c r="G28" s="56">
        <v>520</v>
      </c>
    </row>
    <row r="29" spans="1:33" x14ac:dyDescent="0.25">
      <c r="A29" s="22" t="s">
        <v>156</v>
      </c>
    </row>
  </sheetData>
  <mergeCells count="11">
    <mergeCell ref="H16:H17"/>
    <mergeCell ref="I16:I17"/>
    <mergeCell ref="J16:J17"/>
    <mergeCell ref="AB16:AB17"/>
    <mergeCell ref="A16:A17"/>
    <mergeCell ref="C16:C17"/>
    <mergeCell ref="D16:D17"/>
    <mergeCell ref="E16:E17"/>
    <mergeCell ref="F16:F17"/>
    <mergeCell ref="G16:G17"/>
    <mergeCell ref="B16:B17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15" zoomScaleNormal="130" workbookViewId="0">
      <selection activeCell="F14" sqref="F14"/>
    </sheetView>
  </sheetViews>
  <sheetFormatPr defaultRowHeight="13.8" x14ac:dyDescent="0.25"/>
  <cols>
    <col min="1" max="1" width="12.77734375" customWidth="1"/>
    <col min="2" max="2" width="14.77734375" customWidth="1"/>
    <col min="3" max="3" width="14.44140625" customWidth="1"/>
    <col min="4" max="4" width="15.109375" customWidth="1"/>
    <col min="5" max="5" width="23.44140625" customWidth="1"/>
    <col min="6" max="6" width="10.6640625" bestFit="1" customWidth="1"/>
    <col min="7" max="7" width="11.44140625" bestFit="1" customWidth="1"/>
    <col min="8" max="8" width="9.6640625" bestFit="1" customWidth="1"/>
    <col min="9" max="9" width="7.21875" bestFit="1" customWidth="1"/>
  </cols>
  <sheetData>
    <row r="1" spans="1:16" ht="14.4" thickBot="1" x14ac:dyDescent="0.3"/>
    <row r="2" spans="1:16" ht="28.2" thickBot="1" x14ac:dyDescent="0.3">
      <c r="A2" s="28" t="s">
        <v>79</v>
      </c>
      <c r="B2" s="28" t="s">
        <v>80</v>
      </c>
      <c r="C2" s="29" t="s">
        <v>81</v>
      </c>
      <c r="D2" s="29" t="s">
        <v>82</v>
      </c>
      <c r="E2" s="29" t="s">
        <v>83</v>
      </c>
      <c r="F2" s="29" t="s">
        <v>84</v>
      </c>
      <c r="G2" s="29" t="s">
        <v>85</v>
      </c>
      <c r="H2" s="29" t="s">
        <v>86</v>
      </c>
      <c r="I2" s="29" t="s">
        <v>87</v>
      </c>
    </row>
    <row r="3" spans="1:16" ht="14.4" thickBot="1" x14ac:dyDescent="0.3">
      <c r="A3" s="28" t="s">
        <v>88</v>
      </c>
      <c r="B3" s="30"/>
      <c r="C3" s="31">
        <v>43276</v>
      </c>
      <c r="D3" s="32">
        <v>50</v>
      </c>
      <c r="E3" s="32">
        <v>50</v>
      </c>
      <c r="F3" s="31">
        <v>43301</v>
      </c>
      <c r="G3" s="33" t="s">
        <v>89</v>
      </c>
      <c r="H3" s="34"/>
      <c r="I3" s="34"/>
    </row>
    <row r="4" spans="1:16" ht="14.4" thickBot="1" x14ac:dyDescent="0.3"/>
    <row r="5" spans="1:16" ht="28.2" thickBot="1" x14ac:dyDescent="0.3">
      <c r="A5" s="28" t="s">
        <v>79</v>
      </c>
      <c r="B5" s="28" t="s">
        <v>80</v>
      </c>
      <c r="C5" s="29" t="s">
        <v>81</v>
      </c>
      <c r="D5" s="29" t="s">
        <v>82</v>
      </c>
      <c r="E5" s="29" t="s">
        <v>83</v>
      </c>
      <c r="F5" s="29" t="s">
        <v>84</v>
      </c>
      <c r="G5" s="29" t="s">
        <v>83</v>
      </c>
      <c r="H5" s="29" t="s">
        <v>84</v>
      </c>
      <c r="I5" s="29" t="s">
        <v>85</v>
      </c>
      <c r="J5" s="29" t="s">
        <v>86</v>
      </c>
      <c r="K5" s="29" t="s">
        <v>87</v>
      </c>
    </row>
    <row r="6" spans="1:16" ht="14.4" thickBot="1" x14ac:dyDescent="0.3">
      <c r="A6" s="28" t="s">
        <v>88</v>
      </c>
      <c r="B6" s="30"/>
      <c r="C6" s="31">
        <v>43276</v>
      </c>
      <c r="D6" s="32">
        <v>50</v>
      </c>
      <c r="E6" s="32">
        <v>20</v>
      </c>
      <c r="F6" s="31">
        <v>43301</v>
      </c>
      <c r="G6" s="32">
        <v>30</v>
      </c>
      <c r="H6" s="31">
        <v>43332</v>
      </c>
      <c r="I6" s="33" t="s">
        <v>89</v>
      </c>
      <c r="J6" s="34"/>
      <c r="K6" s="34"/>
    </row>
    <row r="7" spans="1:16" x14ac:dyDescent="0.25">
      <c r="E7" t="s">
        <v>92</v>
      </c>
    </row>
    <row r="8" spans="1:16" x14ac:dyDescent="0.25">
      <c r="A8" s="62" t="s">
        <v>179</v>
      </c>
      <c r="B8" s="22" t="s">
        <v>180</v>
      </c>
    </row>
    <row r="9" spans="1:16" ht="14.4" thickBot="1" x14ac:dyDescent="0.3">
      <c r="C9" s="99" t="s">
        <v>170</v>
      </c>
      <c r="D9" s="99"/>
      <c r="E9" s="99"/>
      <c r="F9" s="99"/>
      <c r="G9" s="99"/>
      <c r="H9" s="99"/>
      <c r="I9" s="99"/>
      <c r="J9" s="99" t="s">
        <v>171</v>
      </c>
      <c r="K9" s="99"/>
      <c r="L9" s="99"/>
      <c r="M9" s="99"/>
      <c r="N9" s="99"/>
      <c r="O9" s="99"/>
      <c r="P9" s="99"/>
    </row>
    <row r="10" spans="1:16" ht="28.2" thickBot="1" x14ac:dyDescent="0.3">
      <c r="A10" s="28" t="s">
        <v>79</v>
      </c>
      <c r="B10" s="28" t="s">
        <v>80</v>
      </c>
      <c r="C10" s="60" t="s">
        <v>169</v>
      </c>
      <c r="D10" s="60" t="s">
        <v>82</v>
      </c>
      <c r="E10" s="60" t="s">
        <v>83</v>
      </c>
      <c r="F10" s="60" t="s">
        <v>84</v>
      </c>
      <c r="G10" s="60" t="s">
        <v>85</v>
      </c>
      <c r="H10" s="60" t="s">
        <v>86</v>
      </c>
      <c r="I10" s="60" t="s">
        <v>87</v>
      </c>
      <c r="J10" s="60" t="s">
        <v>169</v>
      </c>
      <c r="K10" s="60" t="s">
        <v>82</v>
      </c>
      <c r="L10" s="60" t="s">
        <v>83</v>
      </c>
      <c r="M10" s="60" t="s">
        <v>84</v>
      </c>
      <c r="N10" s="60" t="s">
        <v>85</v>
      </c>
      <c r="O10" s="60" t="s">
        <v>86</v>
      </c>
      <c r="P10" s="60" t="s">
        <v>87</v>
      </c>
    </row>
    <row r="11" spans="1:16" ht="17.399999999999999" thickBot="1" x14ac:dyDescent="0.3">
      <c r="A11" s="28" t="s">
        <v>88</v>
      </c>
      <c r="B11" s="30"/>
      <c r="C11" s="31">
        <v>43276</v>
      </c>
      <c r="D11" s="32">
        <v>50</v>
      </c>
      <c r="E11" s="59" t="s">
        <v>168</v>
      </c>
      <c r="F11" s="31">
        <v>43301</v>
      </c>
      <c r="G11" s="33" t="s">
        <v>89</v>
      </c>
      <c r="H11" s="34"/>
      <c r="I11" s="34"/>
      <c r="J11" s="31">
        <v>43276</v>
      </c>
      <c r="K11" s="32">
        <v>50</v>
      </c>
      <c r="L11" s="59" t="s">
        <v>168</v>
      </c>
      <c r="M11" s="31">
        <v>43301</v>
      </c>
      <c r="N11" s="33" t="s">
        <v>89</v>
      </c>
      <c r="O11" s="34"/>
      <c r="P11" s="34"/>
    </row>
    <row r="18" spans="1:6" ht="14.4" thickBot="1" x14ac:dyDescent="0.3"/>
    <row r="19" spans="1:6" s="78" customFormat="1" ht="14.4" thickBot="1" x14ac:dyDescent="0.3">
      <c r="A19" s="75" t="s">
        <v>79</v>
      </c>
      <c r="B19" s="75" t="s">
        <v>80</v>
      </c>
      <c r="C19" s="76" t="s">
        <v>169</v>
      </c>
      <c r="D19" s="76" t="s">
        <v>204</v>
      </c>
      <c r="E19" s="76" t="s">
        <v>83</v>
      </c>
      <c r="F19" s="77" t="s">
        <v>203</v>
      </c>
    </row>
    <row r="20" spans="1:6" ht="14.4" thickBot="1" x14ac:dyDescent="0.3">
      <c r="A20" s="28" t="s">
        <v>88</v>
      </c>
      <c r="B20" s="30"/>
      <c r="C20" s="31">
        <v>43276</v>
      </c>
      <c r="D20" s="32">
        <v>50</v>
      </c>
      <c r="E20" s="31" t="s">
        <v>205</v>
      </c>
    </row>
    <row r="23" spans="1:6" x14ac:dyDescent="0.25">
      <c r="D23" s="2" t="s">
        <v>90</v>
      </c>
      <c r="E23" s="2" t="s">
        <v>93</v>
      </c>
    </row>
    <row r="24" spans="1:6" x14ac:dyDescent="0.25">
      <c r="D24" s="2" t="s">
        <v>91</v>
      </c>
      <c r="E24" s="49" t="s">
        <v>172</v>
      </c>
    </row>
    <row r="25" spans="1:6" x14ac:dyDescent="0.25">
      <c r="D25" s="63" t="s">
        <v>181</v>
      </c>
    </row>
  </sheetData>
  <mergeCells count="2">
    <mergeCell ref="C9:I9"/>
    <mergeCell ref="J9:P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I5" sqref="I5"/>
    </sheetView>
  </sheetViews>
  <sheetFormatPr defaultRowHeight="13.8" x14ac:dyDescent="0.25"/>
  <sheetData>
    <row r="2" spans="1:2" x14ac:dyDescent="0.25">
      <c r="A2" s="61" t="s">
        <v>176</v>
      </c>
    </row>
    <row r="3" spans="1:2" x14ac:dyDescent="0.25">
      <c r="A3" s="22" t="s">
        <v>173</v>
      </c>
    </row>
    <row r="4" spans="1:2" x14ac:dyDescent="0.25">
      <c r="A4" s="61" t="s">
        <v>177</v>
      </c>
    </row>
    <row r="5" spans="1:2" x14ac:dyDescent="0.25">
      <c r="B5" t="s">
        <v>174</v>
      </c>
    </row>
    <row r="6" spans="1:2" x14ac:dyDescent="0.25">
      <c r="A6" s="61" t="s">
        <v>178</v>
      </c>
    </row>
    <row r="7" spans="1:2" x14ac:dyDescent="0.25">
      <c r="B7" s="22" t="s">
        <v>175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CheckList</vt:lpstr>
      <vt:lpstr>POGating</vt:lpstr>
      <vt:lpstr>Program</vt:lpstr>
      <vt:lpstr>PlannerGating</vt:lpstr>
      <vt:lpstr>BuyerGating</vt:lpstr>
      <vt:lpstr>FormalFullkits</vt:lpstr>
      <vt:lpstr>SimuFullkits</vt:lpstr>
      <vt:lpstr>PM_Gatting_updates</vt:lpstr>
      <vt:lpstr>Planner_Compare_report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1855668612</vt:i4>
  </property>
  <property fmtid="{D5CDD505-2E9C-101B-9397-08002B2CF9AE}" pid="3" name="_NewReviewCycle">
    <vt:lpwstr/>
  </property>
  <property fmtid="{D5CDD505-2E9C-101B-9397-08002B2CF9AE}" pid="4" name="_PreviousAdHocReviewCycleID">
    <vt:i4>739850461</vt:i4>
  </property>
  <property fmtid="{D5CDD505-2E9C-101B-9397-08002B2CF9AE}" pid="5" name="_ReviewingToolsShownOnce">
    <vt:lpwstr/>
  </property>
</Properties>
</file>