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95" windowWidth="18015" windowHeight="7650"/>
  </bookViews>
  <sheets>
    <sheet name="Sheet1" sheetId="27" r:id="rId1"/>
    <sheet name="中国电信股份有限公司云南分公司（合并表）_2017年1月" sheetId="1" r:id="rId2"/>
    <sheet name="中国电信股份有限公司云南分公司（差额表）_2017年1月" sheetId="2" r:id="rId3"/>
    <sheet name="中国电信股份有限公司云南分公司（单户表）_2017年1月" sheetId="3" r:id="rId4"/>
    <sheet name="云南股份﹒本部_2017年1月" sheetId="4" r:id="rId5"/>
    <sheet name="云南股份﹒昆明_2017年1月" sheetId="5" r:id="rId6"/>
    <sheet name="云南股份﹒曲靖_2017年1月" sheetId="6" r:id="rId7"/>
    <sheet name="云南股份﹒玉溪_2017年1月" sheetId="7" r:id="rId8"/>
    <sheet name="云南股份﹒保山_2017年1月" sheetId="8" r:id="rId9"/>
    <sheet name="云南股份﹒昭通_2017年1月" sheetId="9" r:id="rId10"/>
    <sheet name="云南股份﹒丽江_2017年1月" sheetId="10" r:id="rId11"/>
    <sheet name="云南股份﹒普洱_2017年1月" sheetId="11" r:id="rId12"/>
    <sheet name="云南股份﹒临沧_2017年1月" sheetId="12" r:id="rId13"/>
    <sheet name="云南股份﹒楚雄_2017年1月" sheetId="13" r:id="rId14"/>
    <sheet name="云南股份﹒红河_2017年1月" sheetId="14" r:id="rId15"/>
    <sheet name="云南股份﹒文山_2017年1月" sheetId="15" r:id="rId16"/>
    <sheet name="云南股份﹒版纳_2017年1月" sheetId="16" r:id="rId17"/>
    <sheet name="云南股份﹒大理_2017年1月" sheetId="17" r:id="rId18"/>
    <sheet name="云南股份﹒德宏_2017年1月" sheetId="18" r:id="rId19"/>
    <sheet name="云南股份﹒怒江_2017年1月" sheetId="19" r:id="rId20"/>
    <sheet name="云南股份﹒迪庆_2017年1月" sheetId="20" r:id="rId21"/>
    <sheet name="云南股份﹒黄页_2017年1月" sheetId="21" r:id="rId22"/>
    <sheet name="云南股份﹒百事通信息_2017年1月" sheetId="22" r:id="rId23"/>
    <sheet name="云南股份﹒内部抵消表_2017年1月" sheetId="23" r:id="rId24"/>
    <sheet name="云南股份﹒国际备查簿_2017年1月" sheetId="24" r:id="rId25"/>
    <sheet name="云南股份﹒政企客户部_2017年1月" sheetId="25" r:id="rId26"/>
    <sheet name="云南电信公众信息产业有限公司（单户表）_2017年1月" sheetId="26" r:id="rId27"/>
  </sheets>
  <calcPr calcId="124519"/>
</workbook>
</file>

<file path=xl/calcChain.xml><?xml version="1.0" encoding="utf-8"?>
<calcChain xmlns="http://schemas.openxmlformats.org/spreadsheetml/2006/main">
  <c r="S6" i="27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5"/>
  <c r="R28"/>
  <c r="Q28"/>
  <c r="P28"/>
  <c r="O28"/>
  <c r="N28"/>
  <c r="M28"/>
  <c r="L28"/>
  <c r="K28"/>
  <c r="R27"/>
  <c r="Q27"/>
  <c r="P27"/>
  <c r="O27"/>
  <c r="N27"/>
  <c r="M27"/>
  <c r="L27"/>
  <c r="K27"/>
  <c r="R26"/>
  <c r="Q26"/>
  <c r="P26"/>
  <c r="O26"/>
  <c r="N26"/>
  <c r="M26"/>
  <c r="L26"/>
  <c r="K26"/>
  <c r="I25"/>
  <c r="R25" s="1"/>
  <c r="H25"/>
  <c r="Q25" s="1"/>
  <c r="G25"/>
  <c r="P25" s="1"/>
  <c r="F25"/>
  <c r="O25" s="1"/>
  <c r="E25"/>
  <c r="N25" s="1"/>
  <c r="D25"/>
  <c r="M25" s="1"/>
  <c r="C25"/>
  <c r="L25" s="1"/>
  <c r="B25"/>
  <c r="K25" s="1"/>
  <c r="R24"/>
  <c r="Q24"/>
  <c r="P24"/>
  <c r="O24"/>
  <c r="N24"/>
  <c r="M24"/>
  <c r="L24"/>
  <c r="K24"/>
  <c r="R23"/>
  <c r="Q23"/>
  <c r="P23"/>
  <c r="O23"/>
  <c r="N23"/>
  <c r="M23"/>
  <c r="L23"/>
  <c r="K23"/>
  <c r="R22"/>
  <c r="Q22"/>
  <c r="P22"/>
  <c r="O22"/>
  <c r="N22"/>
  <c r="M22"/>
  <c r="L22"/>
  <c r="K22"/>
  <c r="R21"/>
  <c r="Q21"/>
  <c r="P21"/>
  <c r="O21"/>
  <c r="N21"/>
  <c r="M21"/>
  <c r="L21"/>
  <c r="K21"/>
  <c r="R20"/>
  <c r="Q20"/>
  <c r="P20"/>
  <c r="O20"/>
  <c r="N20"/>
  <c r="M20"/>
  <c r="L20"/>
  <c r="K20"/>
  <c r="R19"/>
  <c r="Q19"/>
  <c r="P19"/>
  <c r="O19"/>
  <c r="N19"/>
  <c r="M19"/>
  <c r="L19"/>
  <c r="K19"/>
  <c r="R18"/>
  <c r="Q18"/>
  <c r="P18"/>
  <c r="O18"/>
  <c r="N18"/>
  <c r="M18"/>
  <c r="L18"/>
  <c r="K18"/>
  <c r="R17"/>
  <c r="Q17"/>
  <c r="P17"/>
  <c r="O17"/>
  <c r="N17"/>
  <c r="M17"/>
  <c r="L17"/>
  <c r="K17"/>
  <c r="R16"/>
  <c r="Q16"/>
  <c r="P16"/>
  <c r="O16"/>
  <c r="N16"/>
  <c r="M16"/>
  <c r="L16"/>
  <c r="K16"/>
  <c r="R15"/>
  <c r="Q15"/>
  <c r="P15"/>
  <c r="O15"/>
  <c r="N15"/>
  <c r="M15"/>
  <c r="L15"/>
  <c r="K15"/>
  <c r="R14"/>
  <c r="Q14"/>
  <c r="P14"/>
  <c r="O14"/>
  <c r="N14"/>
  <c r="M14"/>
  <c r="L14"/>
  <c r="K14"/>
  <c r="R13"/>
  <c r="Q13"/>
  <c r="P13"/>
  <c r="O13"/>
  <c r="N13"/>
  <c r="M13"/>
  <c r="L13"/>
  <c r="K13"/>
  <c r="R12"/>
  <c r="Q12"/>
  <c r="P12"/>
  <c r="O12"/>
  <c r="N12"/>
  <c r="M12"/>
  <c r="L12"/>
  <c r="K12"/>
  <c r="R11"/>
  <c r="Q11"/>
  <c r="P11"/>
  <c r="O11"/>
  <c r="N11"/>
  <c r="M11"/>
  <c r="L11"/>
  <c r="K11"/>
  <c r="R10"/>
  <c r="Q10"/>
  <c r="P10"/>
  <c r="O10"/>
  <c r="N10"/>
  <c r="M10"/>
  <c r="L10"/>
  <c r="K10"/>
  <c r="R9"/>
  <c r="Q9"/>
  <c r="P9"/>
  <c r="O9"/>
  <c r="N9"/>
  <c r="M9"/>
  <c r="L9"/>
  <c r="K9"/>
  <c r="R8"/>
  <c r="Q8"/>
  <c r="P8"/>
  <c r="O8"/>
  <c r="N8"/>
  <c r="M8"/>
  <c r="L8"/>
  <c r="K8"/>
  <c r="R7"/>
  <c r="Q7"/>
  <c r="P7"/>
  <c r="O7"/>
  <c r="N7"/>
  <c r="M7"/>
  <c r="L7"/>
  <c r="K7"/>
  <c r="R6"/>
  <c r="Q6"/>
  <c r="P6"/>
  <c r="O6"/>
  <c r="N6"/>
  <c r="M6"/>
  <c r="L6"/>
  <c r="K6"/>
  <c r="R5"/>
  <c r="Q5"/>
  <c r="P5"/>
  <c r="O5"/>
  <c r="N5"/>
  <c r="M5"/>
  <c r="L5"/>
  <c r="K5"/>
</calcChain>
</file>

<file path=xl/sharedStrings.xml><?xml version="1.0" encoding="utf-8"?>
<sst xmlns="http://schemas.openxmlformats.org/spreadsheetml/2006/main" count="2157" uniqueCount="63">
  <si>
    <t>应收账款</t>
  </si>
  <si>
    <t>应收账款总额</t>
  </si>
  <si>
    <t>减值准备</t>
  </si>
  <si>
    <t>应收账款净额（国内口径）</t>
  </si>
  <si>
    <t>应收票据</t>
  </si>
  <si>
    <t>应收账款净额（国际口径）</t>
  </si>
  <si>
    <t>上年同期余额</t>
  </si>
  <si>
    <t>年初数</t>
  </si>
  <si>
    <t>期末余额</t>
  </si>
  <si>
    <t>至本期累计增加</t>
  </si>
  <si>
    <t>至本期累计减少</t>
  </si>
  <si>
    <t>其中：累计计提数</t>
  </si>
  <si>
    <t>其他增加</t>
  </si>
  <si>
    <t>其中：累计转销数</t>
  </si>
  <si>
    <t>其他减少</t>
  </si>
  <si>
    <t>用户欠费</t>
  </si>
  <si>
    <t>应收结算款</t>
  </si>
  <si>
    <t>其中:1）集团内结算款</t>
  </si>
  <si>
    <t>2）集团外结算款</t>
  </si>
  <si>
    <t>-网间结算款</t>
  </si>
  <si>
    <t>-应收电路及其他网元服务费</t>
  </si>
  <si>
    <t>-SP结算</t>
  </si>
  <si>
    <t>-固网国际结算</t>
  </si>
  <si>
    <t>-移动国际结算</t>
  </si>
  <si>
    <t>-其他</t>
  </si>
  <si>
    <t>IDC业务结算款</t>
  </si>
  <si>
    <t>系统集成款</t>
  </si>
  <si>
    <t>通信终端款</t>
  </si>
  <si>
    <t>CDMA网络资源服务及设施服务费</t>
  </si>
  <si>
    <t>代办单位营业款</t>
  </si>
  <si>
    <t>应收账款（非通信主业专用）</t>
  </si>
  <si>
    <t>应收出租资产租金</t>
  </si>
  <si>
    <t>应收号百业务款</t>
  </si>
  <si>
    <t>营业款结算</t>
  </si>
  <si>
    <t>其他</t>
  </si>
  <si>
    <t>合计</t>
  </si>
  <si>
    <t>分公司</t>
    <phoneticPr fontId="5" type="noConversion"/>
  </si>
  <si>
    <t>减值准备</t>
    <phoneticPr fontId="5" type="noConversion"/>
  </si>
  <si>
    <t>合并</t>
  </si>
  <si>
    <t>汇总</t>
  </si>
  <si>
    <t>省本部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</si>
  <si>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</si>
  <si>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</si>
  <si>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</si>
  <si>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</si>
  <si>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</si>
  <si>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</si>
  <si>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</si>
  <si>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</si>
  <si>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</si>
  <si>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</si>
  <si>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</si>
  <si>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</si>
  <si>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</si>
  <si>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</si>
  <si>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</si>
  <si>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</si>
  <si>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号百</t>
  </si>
  <si>
    <t>信产（含差额）</t>
  </si>
  <si>
    <t>省政企</t>
    <phoneticPr fontId="5" type="noConversion"/>
  </si>
  <si>
    <t>信产</t>
  </si>
  <si>
    <t>差额表</t>
  </si>
  <si>
    <t>绝对值环比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</si>
</sst>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8">
    <font>
      <sz val="11"/>
      <color indexed="8"/>
      <name val="宋体"/>
      <family val="2"/>
      <scheme val="minor"/>
    </font>
    <font>
      <sz val="9"/>
      <color indexed="8"/>
      <name val="宋体"/>
      <charset val="134"/>
    </font>
    <font>
      <b/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" fontId="7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tabSelected="1" workbookViewId="0">
      <selection activeCell="T28" sqref="T28"/>
    </sheetView>
  </sheetViews>
  <sheetFormatPr defaultRowHeight="13.5"/>
  <cols>
    <col min="1" max="1" width="9" style="13"/>
    <col min="2" max="3" width="11.75" style="6" customWidth="1"/>
    <col min="4" max="4" width="13.5" style="6" customWidth="1"/>
    <col min="5" max="5" width="7.25" style="6" customWidth="1"/>
    <col min="6" max="6" width="8.625" style="6" customWidth="1"/>
    <col min="7" max="7" width="9" style="6" customWidth="1"/>
    <col min="8" max="9" width="7.25" style="6" customWidth="1"/>
    <col min="10" max="10" width="4" style="6" customWidth="1"/>
    <col min="11" max="18" width="7.625" style="6" customWidth="1"/>
    <col min="19" max="19" width="10.875" style="6" customWidth="1"/>
    <col min="20" max="16384" width="9" style="6"/>
  </cols>
  <sheetData>
    <row r="1" spans="1:21">
      <c r="A1" s="5">
        <v>201701</v>
      </c>
    </row>
    <row r="2" spans="1:21" ht="14.25" customHeight="1">
      <c r="A2" s="17" t="s">
        <v>36</v>
      </c>
      <c r="B2" s="17" t="s">
        <v>1</v>
      </c>
      <c r="C2" s="17"/>
      <c r="D2" s="17"/>
      <c r="E2" s="17" t="s">
        <v>37</v>
      </c>
      <c r="F2" s="17"/>
      <c r="G2" s="17" t="s">
        <v>4</v>
      </c>
      <c r="H2" s="17"/>
      <c r="I2" s="17"/>
      <c r="K2" s="17" t="s">
        <v>1</v>
      </c>
      <c r="L2" s="17"/>
      <c r="M2" s="17"/>
      <c r="N2" s="17" t="s">
        <v>37</v>
      </c>
      <c r="O2" s="17"/>
      <c r="P2" s="17" t="s">
        <v>4</v>
      </c>
      <c r="Q2" s="17"/>
      <c r="R2" s="17"/>
      <c r="S2" s="17" t="s">
        <v>1</v>
      </c>
      <c r="T2" s="19"/>
      <c r="U2" s="20"/>
    </row>
    <row r="3" spans="1:21" ht="14.25">
      <c r="A3" s="17"/>
      <c r="B3" s="17" t="s">
        <v>6</v>
      </c>
      <c r="C3" s="17" t="s">
        <v>7</v>
      </c>
      <c r="D3" s="17" t="s">
        <v>8</v>
      </c>
      <c r="E3" s="17" t="s">
        <v>10</v>
      </c>
      <c r="F3" s="17"/>
      <c r="G3" s="17" t="s">
        <v>6</v>
      </c>
      <c r="H3" s="17" t="s">
        <v>7</v>
      </c>
      <c r="I3" s="17" t="s">
        <v>8</v>
      </c>
      <c r="K3" s="17" t="s">
        <v>6</v>
      </c>
      <c r="L3" s="17" t="s">
        <v>7</v>
      </c>
      <c r="M3" s="17" t="s">
        <v>8</v>
      </c>
      <c r="N3" s="17" t="s">
        <v>10</v>
      </c>
      <c r="O3" s="17"/>
      <c r="P3" s="17" t="s">
        <v>6</v>
      </c>
      <c r="Q3" s="17" t="s">
        <v>7</v>
      </c>
      <c r="R3" s="17" t="s">
        <v>8</v>
      </c>
      <c r="S3" s="17"/>
    </row>
    <row r="4" spans="1:21" ht="28.5">
      <c r="A4" s="17"/>
      <c r="B4" s="17"/>
      <c r="C4" s="17"/>
      <c r="D4" s="17"/>
      <c r="E4" s="7" t="s">
        <v>13</v>
      </c>
      <c r="F4" s="7" t="s">
        <v>14</v>
      </c>
      <c r="G4" s="17"/>
      <c r="H4" s="17"/>
      <c r="I4" s="17"/>
      <c r="K4" s="17"/>
      <c r="L4" s="17"/>
      <c r="M4" s="17"/>
      <c r="N4" s="7" t="s">
        <v>13</v>
      </c>
      <c r="O4" s="7" t="s">
        <v>14</v>
      </c>
      <c r="P4" s="17"/>
      <c r="Q4" s="17"/>
      <c r="R4" s="17"/>
      <c r="S4" s="17"/>
      <c r="T4" s="15" t="s">
        <v>62</v>
      </c>
    </row>
    <row r="5" spans="1:21" ht="14.25">
      <c r="A5" s="7" t="s">
        <v>38</v>
      </c>
      <c r="B5" s="8">
        <v>643806572.22000003</v>
      </c>
      <c r="C5" s="8">
        <v>521361901.49000001</v>
      </c>
      <c r="D5" s="8">
        <v>594792527.94000006</v>
      </c>
      <c r="E5" s="8"/>
      <c r="F5" s="9">
        <v>0</v>
      </c>
      <c r="G5" s="8">
        <v>0</v>
      </c>
      <c r="H5" s="8">
        <v>0</v>
      </c>
      <c r="I5" s="8"/>
      <c r="K5" s="10">
        <f t="shared" ref="K5:R28" si="0">B5/10000</f>
        <v>64380.657222000002</v>
      </c>
      <c r="L5" s="10">
        <f t="shared" si="0"/>
        <v>52136.190149000002</v>
      </c>
      <c r="M5" s="10">
        <f t="shared" si="0"/>
        <v>59479.252794000007</v>
      </c>
      <c r="N5" s="10">
        <f t="shared" si="0"/>
        <v>0</v>
      </c>
      <c r="O5" s="10">
        <f t="shared" si="0"/>
        <v>0</v>
      </c>
      <c r="P5" s="10">
        <f t="shared" si="0"/>
        <v>0</v>
      </c>
      <c r="Q5" s="10">
        <f t="shared" si="0"/>
        <v>0</v>
      </c>
      <c r="R5" s="10">
        <f t="shared" si="0"/>
        <v>0</v>
      </c>
      <c r="S5" s="21">
        <f>M5+N5+R5</f>
        <v>59479.252794000007</v>
      </c>
      <c r="T5" s="16">
        <f>M5-K5</f>
        <v>-4901.4044279999944</v>
      </c>
    </row>
    <row r="6" spans="1:21" ht="14.25">
      <c r="A6" s="7" t="s">
        <v>39</v>
      </c>
      <c r="B6" s="8">
        <v>615130483.63999999</v>
      </c>
      <c r="C6" s="8">
        <v>495817111.91000003</v>
      </c>
      <c r="D6" s="8">
        <v>568065873.26999998</v>
      </c>
      <c r="E6" s="8">
        <v>0</v>
      </c>
      <c r="F6" s="9">
        <v>0</v>
      </c>
      <c r="G6" s="8">
        <v>0</v>
      </c>
      <c r="H6" s="8">
        <v>0</v>
      </c>
      <c r="I6" s="8">
        <v>0</v>
      </c>
      <c r="K6" s="10">
        <f t="shared" si="0"/>
        <v>61513.048364000002</v>
      </c>
      <c r="L6" s="10">
        <f t="shared" si="0"/>
        <v>49581.711191000002</v>
      </c>
      <c r="M6" s="10">
        <f t="shared" si="0"/>
        <v>56806.587327000001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21">
        <f t="shared" ref="S6:S28" si="1">M6+N6+R6</f>
        <v>56806.587327000001</v>
      </c>
      <c r="T6" s="16">
        <f t="shared" ref="T6:T25" si="2">M6-K6</f>
        <v>-4706.4610370000009</v>
      </c>
    </row>
    <row r="7" spans="1:21" ht="14.25">
      <c r="A7" s="7" t="s">
        <v>40</v>
      </c>
      <c r="B7" s="8">
        <v>34028549.189999998</v>
      </c>
      <c r="C7" s="8">
        <v>22386316.640000001</v>
      </c>
      <c r="D7" s="8">
        <v>22411992.09</v>
      </c>
      <c r="E7" s="8">
        <v>0</v>
      </c>
      <c r="F7" s="9">
        <v>0</v>
      </c>
      <c r="G7" s="8">
        <v>0</v>
      </c>
      <c r="H7" s="8">
        <v>0</v>
      </c>
      <c r="I7" s="8">
        <v>0</v>
      </c>
      <c r="K7" s="10">
        <f t="shared" si="0"/>
        <v>3402.8549189999999</v>
      </c>
      <c r="L7" s="10">
        <f t="shared" si="0"/>
        <v>2238.631664</v>
      </c>
      <c r="M7" s="10">
        <f t="shared" si="0"/>
        <v>2241.1992089999999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21">
        <f t="shared" si="1"/>
        <v>2241.1992089999999</v>
      </c>
      <c r="T7" s="16">
        <f t="shared" si="2"/>
        <v>-1161.65571</v>
      </c>
    </row>
    <row r="8" spans="1:21" ht="14.25">
      <c r="A8" s="7" t="s">
        <v>41</v>
      </c>
      <c r="B8" s="8">
        <v>24384905.219999999</v>
      </c>
      <c r="C8" s="8">
        <v>24304181.73</v>
      </c>
      <c r="D8" s="8">
        <v>25600505.710000001</v>
      </c>
      <c r="E8" s="8">
        <v>0</v>
      </c>
      <c r="F8" s="9">
        <v>0</v>
      </c>
      <c r="G8" s="8">
        <v>0</v>
      </c>
      <c r="H8" s="8">
        <v>0</v>
      </c>
      <c r="I8" s="8">
        <v>0</v>
      </c>
      <c r="K8" s="10">
        <f t="shared" si="0"/>
        <v>2438.4905220000001</v>
      </c>
      <c r="L8" s="10">
        <f t="shared" si="0"/>
        <v>2430.418173</v>
      </c>
      <c r="M8" s="10">
        <f t="shared" si="0"/>
        <v>2560.0505710000002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21">
        <f t="shared" si="1"/>
        <v>2560.0505710000002</v>
      </c>
      <c r="T8" s="16">
        <f t="shared" si="2"/>
        <v>121.56004900000016</v>
      </c>
    </row>
    <row r="9" spans="1:21" ht="14.25">
      <c r="A9" s="7" t="s">
        <v>42</v>
      </c>
      <c r="B9" s="8">
        <v>21187858.539999999</v>
      </c>
      <c r="C9" s="8">
        <v>15789756.93</v>
      </c>
      <c r="D9" s="8">
        <v>19097257.620000001</v>
      </c>
      <c r="E9" s="8">
        <v>0</v>
      </c>
      <c r="F9" s="9">
        <v>0</v>
      </c>
      <c r="G9" s="8">
        <v>0</v>
      </c>
      <c r="H9" s="8">
        <v>0</v>
      </c>
      <c r="I9" s="8">
        <v>0</v>
      </c>
      <c r="K9" s="10">
        <f t="shared" si="0"/>
        <v>2118.7858539999997</v>
      </c>
      <c r="L9" s="10">
        <f t="shared" si="0"/>
        <v>1578.9756929999999</v>
      </c>
      <c r="M9" s="10">
        <f t="shared" si="0"/>
        <v>1909.725762</v>
      </c>
      <c r="N9" s="10">
        <f t="shared" si="0"/>
        <v>0</v>
      </c>
      <c r="O9" s="10">
        <f t="shared" si="0"/>
        <v>0</v>
      </c>
      <c r="P9" s="10">
        <f t="shared" si="0"/>
        <v>0</v>
      </c>
      <c r="Q9" s="10">
        <f t="shared" si="0"/>
        <v>0</v>
      </c>
      <c r="R9" s="10">
        <f t="shared" si="0"/>
        <v>0</v>
      </c>
      <c r="S9" s="21">
        <f t="shared" si="1"/>
        <v>1909.725762</v>
      </c>
      <c r="T9" s="16">
        <f t="shared" si="2"/>
        <v>-209.06009199999971</v>
      </c>
    </row>
    <row r="10" spans="1:21" ht="14.25">
      <c r="A10" s="7" t="s">
        <v>43</v>
      </c>
      <c r="B10" s="8">
        <v>27917121.98</v>
      </c>
      <c r="C10" s="8">
        <v>21239940.84</v>
      </c>
      <c r="D10" s="8">
        <v>21547265.59</v>
      </c>
      <c r="E10" s="8">
        <v>0</v>
      </c>
      <c r="F10" s="9">
        <v>0</v>
      </c>
      <c r="G10" s="8">
        <v>0</v>
      </c>
      <c r="H10" s="8">
        <v>0</v>
      </c>
      <c r="I10" s="8">
        <v>0</v>
      </c>
      <c r="K10" s="10">
        <f t="shared" si="0"/>
        <v>2791.7121980000002</v>
      </c>
      <c r="L10" s="10">
        <f t="shared" si="0"/>
        <v>2123.9940839999999</v>
      </c>
      <c r="M10" s="10">
        <f t="shared" si="0"/>
        <v>2154.7265590000002</v>
      </c>
      <c r="N10" s="10">
        <f t="shared" si="0"/>
        <v>0</v>
      </c>
      <c r="O10" s="10">
        <f t="shared" si="0"/>
        <v>0</v>
      </c>
      <c r="P10" s="10">
        <f t="shared" si="0"/>
        <v>0</v>
      </c>
      <c r="Q10" s="10">
        <f t="shared" si="0"/>
        <v>0</v>
      </c>
      <c r="R10" s="10">
        <f t="shared" si="0"/>
        <v>0</v>
      </c>
      <c r="S10" s="21">
        <f t="shared" si="1"/>
        <v>2154.7265590000002</v>
      </c>
      <c r="T10" s="16">
        <f t="shared" si="2"/>
        <v>-636.98563899999999</v>
      </c>
    </row>
    <row r="11" spans="1:21" ht="14.25">
      <c r="A11" s="7" t="s">
        <v>44</v>
      </c>
      <c r="B11" s="8">
        <v>22665993.710000001</v>
      </c>
      <c r="C11" s="8">
        <v>17550398.09</v>
      </c>
      <c r="D11" s="8">
        <v>16457875.15</v>
      </c>
      <c r="E11" s="8">
        <v>0</v>
      </c>
      <c r="F11" s="9">
        <v>0</v>
      </c>
      <c r="G11" s="8">
        <v>0</v>
      </c>
      <c r="H11" s="8">
        <v>0</v>
      </c>
      <c r="I11" s="8">
        <v>0</v>
      </c>
      <c r="K11" s="10">
        <f t="shared" si="0"/>
        <v>2266.5993710000002</v>
      </c>
      <c r="L11" s="10">
        <f t="shared" si="0"/>
        <v>1755.0398089999999</v>
      </c>
      <c r="M11" s="10">
        <f t="shared" si="0"/>
        <v>1645.787515</v>
      </c>
      <c r="N11" s="10">
        <f t="shared" si="0"/>
        <v>0</v>
      </c>
      <c r="O11" s="10">
        <f t="shared" si="0"/>
        <v>0</v>
      </c>
      <c r="P11" s="10">
        <f t="shared" si="0"/>
        <v>0</v>
      </c>
      <c r="Q11" s="10">
        <f t="shared" si="0"/>
        <v>0</v>
      </c>
      <c r="R11" s="10">
        <f t="shared" si="0"/>
        <v>0</v>
      </c>
      <c r="S11" s="21">
        <f t="shared" si="1"/>
        <v>1645.787515</v>
      </c>
      <c r="T11" s="16">
        <f t="shared" si="2"/>
        <v>-620.81185600000026</v>
      </c>
    </row>
    <row r="12" spans="1:21" ht="14.25">
      <c r="A12" s="7" t="s">
        <v>45</v>
      </c>
      <c r="B12" s="8">
        <v>20383103.390000001</v>
      </c>
      <c r="C12" s="8">
        <v>14290287.67</v>
      </c>
      <c r="D12" s="8">
        <v>14590043.859999999</v>
      </c>
      <c r="E12" s="8">
        <v>0</v>
      </c>
      <c r="F12" s="9">
        <v>0</v>
      </c>
      <c r="G12" s="8">
        <v>0</v>
      </c>
      <c r="H12" s="8">
        <v>0</v>
      </c>
      <c r="I12" s="8">
        <v>0</v>
      </c>
      <c r="K12" s="10">
        <f t="shared" si="0"/>
        <v>2038.3103390000001</v>
      </c>
      <c r="L12" s="10">
        <f t="shared" si="0"/>
        <v>1429.028767</v>
      </c>
      <c r="M12" s="10">
        <f t="shared" si="0"/>
        <v>1459.0043859999998</v>
      </c>
      <c r="N12" s="10">
        <f t="shared" si="0"/>
        <v>0</v>
      </c>
      <c r="O12" s="10">
        <f t="shared" si="0"/>
        <v>0</v>
      </c>
      <c r="P12" s="10">
        <f t="shared" si="0"/>
        <v>0</v>
      </c>
      <c r="Q12" s="10">
        <f t="shared" si="0"/>
        <v>0</v>
      </c>
      <c r="R12" s="10">
        <f t="shared" si="0"/>
        <v>0</v>
      </c>
      <c r="S12" s="21">
        <f t="shared" si="1"/>
        <v>1459.0043859999998</v>
      </c>
      <c r="T12" s="16">
        <f t="shared" si="2"/>
        <v>-579.30595300000027</v>
      </c>
    </row>
    <row r="13" spans="1:21" ht="14.25">
      <c r="A13" s="7" t="s">
        <v>46</v>
      </c>
      <c r="B13" s="8">
        <v>4816680.9400000004</v>
      </c>
      <c r="C13" s="8">
        <v>4005473.98</v>
      </c>
      <c r="D13" s="8">
        <v>6074436.5599999996</v>
      </c>
      <c r="E13" s="8">
        <v>0</v>
      </c>
      <c r="F13" s="9">
        <v>0</v>
      </c>
      <c r="G13" s="8">
        <v>0</v>
      </c>
      <c r="H13" s="8">
        <v>0</v>
      </c>
      <c r="I13" s="8">
        <v>0</v>
      </c>
      <c r="K13" s="10">
        <f t="shared" si="0"/>
        <v>481.66809400000005</v>
      </c>
      <c r="L13" s="10">
        <f t="shared" si="0"/>
        <v>400.54739799999999</v>
      </c>
      <c r="M13" s="10">
        <f t="shared" si="0"/>
        <v>607.44365599999992</v>
      </c>
      <c r="N13" s="10">
        <f t="shared" si="0"/>
        <v>0</v>
      </c>
      <c r="O13" s="10">
        <f t="shared" si="0"/>
        <v>0</v>
      </c>
      <c r="P13" s="10">
        <f t="shared" si="0"/>
        <v>0</v>
      </c>
      <c r="Q13" s="10">
        <f t="shared" si="0"/>
        <v>0</v>
      </c>
      <c r="R13" s="10">
        <f t="shared" si="0"/>
        <v>0</v>
      </c>
      <c r="S13" s="21">
        <f t="shared" si="1"/>
        <v>607.44365599999992</v>
      </c>
      <c r="T13" s="16">
        <f t="shared" si="2"/>
        <v>125.77556199999987</v>
      </c>
    </row>
    <row r="14" spans="1:21" ht="14.25">
      <c r="A14" s="7" t="s">
        <v>47</v>
      </c>
      <c r="B14" s="8">
        <v>43595977.5</v>
      </c>
      <c r="C14" s="8">
        <v>23951275.059999999</v>
      </c>
      <c r="D14" s="8">
        <v>28054244.719999999</v>
      </c>
      <c r="E14" s="8">
        <v>0</v>
      </c>
      <c r="F14" s="9">
        <v>0</v>
      </c>
      <c r="G14" s="8">
        <v>0</v>
      </c>
      <c r="H14" s="8">
        <v>0</v>
      </c>
      <c r="I14" s="8">
        <v>0</v>
      </c>
      <c r="K14" s="10">
        <f t="shared" si="0"/>
        <v>4359.5977499999999</v>
      </c>
      <c r="L14" s="10">
        <f t="shared" si="0"/>
        <v>2395.1275059999998</v>
      </c>
      <c r="M14" s="10">
        <f t="shared" si="0"/>
        <v>2805.4244719999997</v>
      </c>
      <c r="N14" s="10">
        <f t="shared" si="0"/>
        <v>0</v>
      </c>
      <c r="O14" s="10">
        <f t="shared" si="0"/>
        <v>0</v>
      </c>
      <c r="P14" s="10">
        <f t="shared" si="0"/>
        <v>0</v>
      </c>
      <c r="Q14" s="10">
        <f t="shared" si="0"/>
        <v>0</v>
      </c>
      <c r="R14" s="10">
        <f t="shared" si="0"/>
        <v>0</v>
      </c>
      <c r="S14" s="21">
        <f t="shared" si="1"/>
        <v>2805.4244719999997</v>
      </c>
      <c r="T14" s="16">
        <f t="shared" si="2"/>
        <v>-1554.1732780000002</v>
      </c>
    </row>
    <row r="15" spans="1:21" ht="14.25">
      <c r="A15" s="7" t="s">
        <v>48</v>
      </c>
      <c r="B15" s="8">
        <v>194068641.24000001</v>
      </c>
      <c r="C15" s="8">
        <v>186738778.16999999</v>
      </c>
      <c r="D15" s="8">
        <v>217252669.08000001</v>
      </c>
      <c r="E15" s="8">
        <v>0</v>
      </c>
      <c r="F15" s="9">
        <v>0</v>
      </c>
      <c r="G15" s="8">
        <v>0</v>
      </c>
      <c r="H15" s="8">
        <v>0</v>
      </c>
      <c r="I15" s="8">
        <v>0</v>
      </c>
      <c r="K15" s="10">
        <f t="shared" si="0"/>
        <v>19406.864124</v>
      </c>
      <c r="L15" s="10">
        <f t="shared" si="0"/>
        <v>18673.877817000001</v>
      </c>
      <c r="M15" s="10">
        <f t="shared" si="0"/>
        <v>21725.266908000001</v>
      </c>
      <c r="N15" s="10">
        <f t="shared" si="0"/>
        <v>0</v>
      </c>
      <c r="O15" s="10">
        <f t="shared" si="0"/>
        <v>0</v>
      </c>
      <c r="P15" s="10">
        <f t="shared" si="0"/>
        <v>0</v>
      </c>
      <c r="Q15" s="10">
        <f t="shared" si="0"/>
        <v>0</v>
      </c>
      <c r="R15" s="10">
        <f t="shared" si="0"/>
        <v>0</v>
      </c>
      <c r="S15" s="21">
        <f t="shared" si="1"/>
        <v>21725.266908000001</v>
      </c>
      <c r="T15" s="16">
        <f t="shared" si="2"/>
        <v>2318.4027840000017</v>
      </c>
    </row>
    <row r="16" spans="1:21" ht="14.25">
      <c r="A16" s="7" t="s">
        <v>49</v>
      </c>
      <c r="B16" s="8">
        <v>23311794.73</v>
      </c>
      <c r="C16" s="8">
        <v>21405941.899999999</v>
      </c>
      <c r="D16" s="8">
        <v>22669200.93</v>
      </c>
      <c r="E16" s="8">
        <v>0</v>
      </c>
      <c r="F16" s="9">
        <v>0</v>
      </c>
      <c r="G16" s="8">
        <v>0</v>
      </c>
      <c r="H16" s="8">
        <v>0</v>
      </c>
      <c r="I16" s="8">
        <v>0</v>
      </c>
      <c r="K16" s="10">
        <f t="shared" si="0"/>
        <v>2331.1794730000001</v>
      </c>
      <c r="L16" s="10">
        <f t="shared" si="0"/>
        <v>2140.5941899999998</v>
      </c>
      <c r="M16" s="10">
        <f t="shared" si="0"/>
        <v>2266.9200930000002</v>
      </c>
      <c r="N16" s="10">
        <f t="shared" si="0"/>
        <v>0</v>
      </c>
      <c r="O16" s="10">
        <f t="shared" si="0"/>
        <v>0</v>
      </c>
      <c r="P16" s="10">
        <f t="shared" si="0"/>
        <v>0</v>
      </c>
      <c r="Q16" s="10">
        <f t="shared" si="0"/>
        <v>0</v>
      </c>
      <c r="R16" s="10">
        <f t="shared" si="0"/>
        <v>0</v>
      </c>
      <c r="S16" s="21">
        <f t="shared" si="1"/>
        <v>2266.9200930000002</v>
      </c>
      <c r="T16" s="16">
        <f t="shared" si="2"/>
        <v>-64.259379999999965</v>
      </c>
    </row>
    <row r="17" spans="1:20" ht="14.25">
      <c r="A17" s="7" t="s">
        <v>50</v>
      </c>
      <c r="B17" s="8">
        <v>29814869.5</v>
      </c>
      <c r="C17" s="8">
        <v>18295540.039999999</v>
      </c>
      <c r="D17" s="8">
        <v>20673350.399999999</v>
      </c>
      <c r="E17" s="8">
        <v>0</v>
      </c>
      <c r="F17" s="9">
        <v>0</v>
      </c>
      <c r="G17" s="8">
        <v>0</v>
      </c>
      <c r="H17" s="8">
        <v>0</v>
      </c>
      <c r="I17" s="8">
        <v>0</v>
      </c>
      <c r="K17" s="10">
        <f t="shared" si="0"/>
        <v>2981.48695</v>
      </c>
      <c r="L17" s="10">
        <f t="shared" si="0"/>
        <v>1829.5540039999998</v>
      </c>
      <c r="M17" s="10">
        <f t="shared" si="0"/>
        <v>2067.3350399999999</v>
      </c>
      <c r="N17" s="10">
        <f t="shared" si="0"/>
        <v>0</v>
      </c>
      <c r="O17" s="10">
        <f t="shared" si="0"/>
        <v>0</v>
      </c>
      <c r="P17" s="10">
        <f t="shared" si="0"/>
        <v>0</v>
      </c>
      <c r="Q17" s="10">
        <f t="shared" si="0"/>
        <v>0</v>
      </c>
      <c r="R17" s="10">
        <f t="shared" si="0"/>
        <v>0</v>
      </c>
      <c r="S17" s="21">
        <f t="shared" si="1"/>
        <v>2067.3350399999999</v>
      </c>
      <c r="T17" s="16">
        <f t="shared" si="2"/>
        <v>-914.15191000000004</v>
      </c>
    </row>
    <row r="18" spans="1:20" ht="14.25">
      <c r="A18" s="7" t="s">
        <v>51</v>
      </c>
      <c r="B18" s="8">
        <v>7419789.0800000001</v>
      </c>
      <c r="C18" s="8">
        <v>5227963.1500000004</v>
      </c>
      <c r="D18" s="8">
        <v>10398736.789999999</v>
      </c>
      <c r="E18" s="8">
        <v>0</v>
      </c>
      <c r="F18" s="9">
        <v>0</v>
      </c>
      <c r="G18" s="8">
        <v>0</v>
      </c>
      <c r="H18" s="8">
        <v>0</v>
      </c>
      <c r="I18" s="8">
        <v>0</v>
      </c>
      <c r="K18" s="10">
        <f t="shared" si="0"/>
        <v>741.97890800000005</v>
      </c>
      <c r="L18" s="10">
        <f t="shared" si="0"/>
        <v>522.79631500000005</v>
      </c>
      <c r="M18" s="10">
        <f t="shared" si="0"/>
        <v>1039.8736789999998</v>
      </c>
      <c r="N18" s="10">
        <f t="shared" si="0"/>
        <v>0</v>
      </c>
      <c r="O18" s="10">
        <f t="shared" si="0"/>
        <v>0</v>
      </c>
      <c r="P18" s="10">
        <f t="shared" si="0"/>
        <v>0</v>
      </c>
      <c r="Q18" s="10">
        <f t="shared" si="0"/>
        <v>0</v>
      </c>
      <c r="R18" s="10">
        <f t="shared" si="0"/>
        <v>0</v>
      </c>
      <c r="S18" s="21">
        <f t="shared" si="1"/>
        <v>1039.8736789999998</v>
      </c>
      <c r="T18" s="16">
        <f t="shared" si="2"/>
        <v>297.89477099999976</v>
      </c>
    </row>
    <row r="19" spans="1:20" ht="14.25">
      <c r="A19" s="7" t="s">
        <v>52</v>
      </c>
      <c r="B19" s="8">
        <v>23786057.550000001</v>
      </c>
      <c r="C19" s="8">
        <v>16593494.939999999</v>
      </c>
      <c r="D19" s="8">
        <v>18267506.559999999</v>
      </c>
      <c r="E19" s="8">
        <v>0</v>
      </c>
      <c r="F19" s="9">
        <v>0</v>
      </c>
      <c r="G19" s="8">
        <v>0</v>
      </c>
      <c r="H19" s="8">
        <v>0</v>
      </c>
      <c r="I19" s="8">
        <v>0</v>
      </c>
      <c r="K19" s="10">
        <f t="shared" si="0"/>
        <v>2378.605755</v>
      </c>
      <c r="L19" s="10">
        <f t="shared" si="0"/>
        <v>1659.349494</v>
      </c>
      <c r="M19" s="10">
        <f t="shared" si="0"/>
        <v>1826.7506559999999</v>
      </c>
      <c r="N19" s="10">
        <f t="shared" si="0"/>
        <v>0</v>
      </c>
      <c r="O19" s="10">
        <f t="shared" si="0"/>
        <v>0</v>
      </c>
      <c r="P19" s="10">
        <f t="shared" si="0"/>
        <v>0</v>
      </c>
      <c r="Q19" s="10">
        <f t="shared" si="0"/>
        <v>0</v>
      </c>
      <c r="R19" s="10">
        <f t="shared" si="0"/>
        <v>0</v>
      </c>
      <c r="S19" s="21">
        <f t="shared" si="1"/>
        <v>1826.7506559999999</v>
      </c>
      <c r="T19" s="16">
        <f t="shared" si="2"/>
        <v>-551.85509900000011</v>
      </c>
    </row>
    <row r="20" spans="1:20" ht="14.25">
      <c r="A20" s="7" t="s">
        <v>53</v>
      </c>
      <c r="B20" s="8">
        <v>53929705.920000002</v>
      </c>
      <c r="C20" s="8">
        <v>41356664.039999999</v>
      </c>
      <c r="D20" s="8">
        <v>52075894.859999999</v>
      </c>
      <c r="E20" s="8">
        <v>0</v>
      </c>
      <c r="F20" s="9">
        <v>0</v>
      </c>
      <c r="G20" s="8">
        <v>0</v>
      </c>
      <c r="H20" s="8">
        <v>0</v>
      </c>
      <c r="I20" s="8">
        <v>0</v>
      </c>
      <c r="K20" s="10">
        <f t="shared" si="0"/>
        <v>5392.9705920000006</v>
      </c>
      <c r="L20" s="10">
        <f t="shared" si="0"/>
        <v>4135.6664039999996</v>
      </c>
      <c r="M20" s="10">
        <f t="shared" si="0"/>
        <v>5207.5894859999999</v>
      </c>
      <c r="N20" s="10">
        <f t="shared" si="0"/>
        <v>0</v>
      </c>
      <c r="O20" s="10">
        <f t="shared" si="0"/>
        <v>0</v>
      </c>
      <c r="P20" s="10">
        <f t="shared" si="0"/>
        <v>0</v>
      </c>
      <c r="Q20" s="10">
        <f t="shared" si="0"/>
        <v>0</v>
      </c>
      <c r="R20" s="10">
        <f t="shared" si="0"/>
        <v>0</v>
      </c>
      <c r="S20" s="21">
        <f t="shared" si="1"/>
        <v>5207.5894859999999</v>
      </c>
      <c r="T20" s="16">
        <f t="shared" si="2"/>
        <v>-185.38110600000073</v>
      </c>
    </row>
    <row r="21" spans="1:20" ht="14.25">
      <c r="A21" s="7" t="s">
        <v>54</v>
      </c>
      <c r="B21" s="8">
        <v>28587084.370000001</v>
      </c>
      <c r="C21" s="8">
        <v>21953897.050000001</v>
      </c>
      <c r="D21" s="8">
        <v>25147573.449999999</v>
      </c>
      <c r="E21" s="8">
        <v>0</v>
      </c>
      <c r="F21" s="9">
        <v>0</v>
      </c>
      <c r="G21" s="8">
        <v>0</v>
      </c>
      <c r="H21" s="8">
        <v>0</v>
      </c>
      <c r="I21" s="8">
        <v>0</v>
      </c>
      <c r="K21" s="10">
        <f t="shared" si="0"/>
        <v>2858.7084370000002</v>
      </c>
      <c r="L21" s="10">
        <f t="shared" si="0"/>
        <v>2195.389705</v>
      </c>
      <c r="M21" s="10">
        <f t="shared" si="0"/>
        <v>2514.757345</v>
      </c>
      <c r="N21" s="10">
        <f t="shared" si="0"/>
        <v>0</v>
      </c>
      <c r="O21" s="10">
        <f t="shared" si="0"/>
        <v>0</v>
      </c>
      <c r="P21" s="10">
        <f t="shared" si="0"/>
        <v>0</v>
      </c>
      <c r="Q21" s="10">
        <f t="shared" si="0"/>
        <v>0</v>
      </c>
      <c r="R21" s="10">
        <f t="shared" si="0"/>
        <v>0</v>
      </c>
      <c r="S21" s="21">
        <f t="shared" si="1"/>
        <v>2514.757345</v>
      </c>
      <c r="T21" s="16">
        <f t="shared" si="2"/>
        <v>-343.95109200000024</v>
      </c>
    </row>
    <row r="22" spans="1:20" ht="14.25">
      <c r="A22" s="7" t="s">
        <v>55</v>
      </c>
      <c r="B22" s="9">
        <v>22144534.489999998</v>
      </c>
      <c r="C22" s="9">
        <v>19964531.77</v>
      </c>
      <c r="D22" s="8">
        <v>23313791.23</v>
      </c>
      <c r="E22" s="8">
        <v>0</v>
      </c>
      <c r="F22" s="9">
        <v>0</v>
      </c>
      <c r="G22" s="8">
        <v>0</v>
      </c>
      <c r="H22" s="8">
        <v>0</v>
      </c>
      <c r="I22" s="8">
        <v>0</v>
      </c>
      <c r="K22" s="10">
        <f t="shared" si="0"/>
        <v>2214.4534489999996</v>
      </c>
      <c r="L22" s="10">
        <f t="shared" si="0"/>
        <v>1996.4531769999999</v>
      </c>
      <c r="M22" s="10">
        <f t="shared" si="0"/>
        <v>2331.3791230000002</v>
      </c>
      <c r="N22" s="10">
        <f t="shared" si="0"/>
        <v>0</v>
      </c>
      <c r="O22" s="10">
        <f t="shared" si="0"/>
        <v>0</v>
      </c>
      <c r="P22" s="10">
        <f t="shared" si="0"/>
        <v>0</v>
      </c>
      <c r="Q22" s="10">
        <f t="shared" si="0"/>
        <v>0</v>
      </c>
      <c r="R22" s="10">
        <f t="shared" si="0"/>
        <v>0</v>
      </c>
      <c r="S22" s="21">
        <f t="shared" si="1"/>
        <v>2331.3791230000002</v>
      </c>
      <c r="T22" s="16">
        <f t="shared" si="2"/>
        <v>116.92567400000053</v>
      </c>
    </row>
    <row r="23" spans="1:20" ht="14.25">
      <c r="A23" s="7" t="s">
        <v>56</v>
      </c>
      <c r="B23" s="8">
        <v>30841346.609999999</v>
      </c>
      <c r="C23" s="8">
        <v>18652496.039999999</v>
      </c>
      <c r="D23" s="8">
        <v>21848196.5</v>
      </c>
      <c r="E23" s="8">
        <v>0</v>
      </c>
      <c r="F23" s="9">
        <v>0</v>
      </c>
      <c r="G23" s="8">
        <v>0</v>
      </c>
      <c r="H23" s="8">
        <v>0</v>
      </c>
      <c r="I23" s="8">
        <v>0</v>
      </c>
      <c r="K23" s="10">
        <f t="shared" si="0"/>
        <v>3084.1346610000001</v>
      </c>
      <c r="L23" s="10">
        <f t="shared" si="0"/>
        <v>1865.2496039999999</v>
      </c>
      <c r="M23" s="10">
        <f t="shared" si="0"/>
        <v>2184.8196499999999</v>
      </c>
      <c r="N23" s="10">
        <f t="shared" si="0"/>
        <v>0</v>
      </c>
      <c r="O23" s="10">
        <f t="shared" si="0"/>
        <v>0</v>
      </c>
      <c r="P23" s="10">
        <f t="shared" si="0"/>
        <v>0</v>
      </c>
      <c r="Q23" s="10">
        <f t="shared" si="0"/>
        <v>0</v>
      </c>
      <c r="R23" s="10">
        <f t="shared" si="0"/>
        <v>0</v>
      </c>
      <c r="S23" s="21">
        <f t="shared" si="1"/>
        <v>2184.8196499999999</v>
      </c>
      <c r="T23" s="16">
        <f t="shared" si="2"/>
        <v>-899.31501100000014</v>
      </c>
    </row>
    <row r="24" spans="1:20" ht="14.25">
      <c r="A24" s="7" t="s">
        <v>57</v>
      </c>
      <c r="B24" s="8">
        <v>2246469.6800000002</v>
      </c>
      <c r="C24" s="8">
        <v>2110173.87</v>
      </c>
      <c r="D24" s="8">
        <v>2585332.17</v>
      </c>
      <c r="E24" s="8">
        <v>0</v>
      </c>
      <c r="F24" s="9">
        <v>0</v>
      </c>
      <c r="G24" s="8">
        <v>0</v>
      </c>
      <c r="H24" s="8">
        <v>0</v>
      </c>
      <c r="I24" s="8">
        <v>0</v>
      </c>
      <c r="K24" s="10">
        <f t="shared" si="0"/>
        <v>224.64696800000002</v>
      </c>
      <c r="L24" s="10">
        <f t="shared" si="0"/>
        <v>211.01738700000001</v>
      </c>
      <c r="M24" s="10">
        <f t="shared" si="0"/>
        <v>258.53321699999998</v>
      </c>
      <c r="N24" s="10">
        <f t="shared" si="0"/>
        <v>0</v>
      </c>
      <c r="O24" s="10">
        <f t="shared" si="0"/>
        <v>0</v>
      </c>
      <c r="P24" s="10">
        <f t="shared" si="0"/>
        <v>0</v>
      </c>
      <c r="Q24" s="10">
        <f t="shared" si="0"/>
        <v>0</v>
      </c>
      <c r="R24" s="10">
        <f t="shared" si="0"/>
        <v>0</v>
      </c>
      <c r="S24" s="21">
        <f t="shared" si="1"/>
        <v>258.53321699999998</v>
      </c>
      <c r="T24" s="16">
        <f t="shared" si="2"/>
        <v>33.886248999999964</v>
      </c>
    </row>
    <row r="25" spans="1:20" ht="28.5">
      <c r="A25" s="7" t="s">
        <v>58</v>
      </c>
      <c r="B25" s="8">
        <f t="shared" ref="B25:I25" si="3">B27+B28</f>
        <v>28676088.579999998</v>
      </c>
      <c r="C25" s="8">
        <f t="shared" si="3"/>
        <v>25544789.579999998</v>
      </c>
      <c r="D25" s="8">
        <f t="shared" si="3"/>
        <v>26726654.670000002</v>
      </c>
      <c r="E25" s="8">
        <f t="shared" si="3"/>
        <v>0</v>
      </c>
      <c r="F25" s="8">
        <f t="shared" si="3"/>
        <v>0</v>
      </c>
      <c r="G25" s="8">
        <f t="shared" si="3"/>
        <v>0</v>
      </c>
      <c r="H25" s="8">
        <f t="shared" si="3"/>
        <v>0</v>
      </c>
      <c r="I25" s="8">
        <f t="shared" si="3"/>
        <v>0</v>
      </c>
      <c r="K25" s="10">
        <f t="shared" si="0"/>
        <v>2867.6088579999996</v>
      </c>
      <c r="L25" s="10">
        <f t="shared" si="0"/>
        <v>2554.4789579999997</v>
      </c>
      <c r="M25" s="10">
        <f t="shared" si="0"/>
        <v>2672.6654670000003</v>
      </c>
      <c r="N25" s="10">
        <f t="shared" si="0"/>
        <v>0</v>
      </c>
      <c r="O25" s="10">
        <f t="shared" si="0"/>
        <v>0</v>
      </c>
      <c r="P25" s="10">
        <f t="shared" si="0"/>
        <v>0</v>
      </c>
      <c r="Q25" s="10">
        <f t="shared" si="0"/>
        <v>0</v>
      </c>
      <c r="R25" s="10">
        <f t="shared" si="0"/>
        <v>0</v>
      </c>
      <c r="S25" s="21">
        <f t="shared" si="1"/>
        <v>2672.6654670000003</v>
      </c>
      <c r="T25" s="16">
        <f t="shared" si="2"/>
        <v>-194.94339099999934</v>
      </c>
    </row>
    <row r="26" spans="1:20" s="12" customFormat="1" ht="14.25">
      <c r="A26" s="7" t="s">
        <v>59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K26" s="10">
        <f t="shared" si="0"/>
        <v>0</v>
      </c>
      <c r="L26" s="10">
        <f t="shared" si="0"/>
        <v>0</v>
      </c>
      <c r="M26" s="10">
        <f t="shared" si="0"/>
        <v>0</v>
      </c>
      <c r="N26" s="10">
        <f t="shared" si="0"/>
        <v>0</v>
      </c>
      <c r="O26" s="10">
        <f t="shared" si="0"/>
        <v>0</v>
      </c>
      <c r="P26" s="10">
        <f t="shared" si="0"/>
        <v>0</v>
      </c>
      <c r="Q26" s="10">
        <f t="shared" si="0"/>
        <v>0</v>
      </c>
      <c r="R26" s="10">
        <f t="shared" si="0"/>
        <v>0</v>
      </c>
      <c r="S26" s="21">
        <f t="shared" si="1"/>
        <v>0</v>
      </c>
    </row>
    <row r="27" spans="1:20" ht="14.25">
      <c r="A27" s="7" t="s">
        <v>60</v>
      </c>
      <c r="B27" s="11">
        <v>28676088.579999998</v>
      </c>
      <c r="C27" s="11">
        <v>30113844.879999999</v>
      </c>
      <c r="D27" s="11">
        <v>31357902.41</v>
      </c>
      <c r="E27" s="11"/>
      <c r="F27" s="11">
        <v>0</v>
      </c>
      <c r="G27" s="11">
        <v>0</v>
      </c>
      <c r="H27" s="11">
        <v>0</v>
      </c>
      <c r="I27" s="11"/>
      <c r="K27" s="10">
        <f t="shared" si="0"/>
        <v>2867.6088579999996</v>
      </c>
      <c r="L27" s="10">
        <f t="shared" si="0"/>
        <v>3011.3844879999997</v>
      </c>
      <c r="M27" s="10">
        <f t="shared" si="0"/>
        <v>3135.7902410000002</v>
      </c>
      <c r="N27" s="10">
        <f t="shared" si="0"/>
        <v>0</v>
      </c>
      <c r="O27" s="10">
        <f t="shared" si="0"/>
        <v>0</v>
      </c>
      <c r="P27" s="10">
        <f t="shared" si="0"/>
        <v>0</v>
      </c>
      <c r="Q27" s="10">
        <f t="shared" si="0"/>
        <v>0</v>
      </c>
      <c r="R27" s="10">
        <f t="shared" si="0"/>
        <v>0</v>
      </c>
      <c r="S27" s="21">
        <f t="shared" si="1"/>
        <v>3135.7902410000002</v>
      </c>
    </row>
    <row r="28" spans="1:20" ht="14.25">
      <c r="A28" s="7" t="s">
        <v>61</v>
      </c>
      <c r="B28" s="11">
        <v>0</v>
      </c>
      <c r="C28" s="11">
        <v>-4569055.3</v>
      </c>
      <c r="D28" s="11">
        <v>-4631247.74</v>
      </c>
      <c r="E28" s="11">
        <v>0</v>
      </c>
      <c r="F28" s="11"/>
      <c r="G28" s="11">
        <v>0</v>
      </c>
      <c r="H28" s="11">
        <v>0</v>
      </c>
      <c r="I28" s="11">
        <v>0</v>
      </c>
      <c r="K28" s="10">
        <f t="shared" si="0"/>
        <v>0</v>
      </c>
      <c r="L28" s="10">
        <f t="shared" si="0"/>
        <v>-456.90553</v>
      </c>
      <c r="M28" s="10">
        <f t="shared" si="0"/>
        <v>-463.124774</v>
      </c>
      <c r="N28" s="10">
        <f t="shared" si="0"/>
        <v>0</v>
      </c>
      <c r="O28" s="10">
        <f t="shared" si="0"/>
        <v>0</v>
      </c>
      <c r="P28" s="10">
        <f t="shared" si="0"/>
        <v>0</v>
      </c>
      <c r="Q28" s="10">
        <f t="shared" si="0"/>
        <v>0</v>
      </c>
      <c r="R28" s="10">
        <f t="shared" si="0"/>
        <v>0</v>
      </c>
      <c r="S28" s="21">
        <f t="shared" si="1"/>
        <v>-463.124774</v>
      </c>
    </row>
    <row r="31" spans="1:20">
      <c r="M31" s="14"/>
    </row>
  </sheetData>
  <mergeCells count="22">
    <mergeCell ref="S2:S4"/>
    <mergeCell ref="P3:P4"/>
    <mergeCell ref="Q3:Q4"/>
    <mergeCell ref="R3:R4"/>
    <mergeCell ref="P2:R2"/>
    <mergeCell ref="B3:B4"/>
    <mergeCell ref="C3:C4"/>
    <mergeCell ref="D3:D4"/>
    <mergeCell ref="E3:F3"/>
    <mergeCell ref="G3:G4"/>
    <mergeCell ref="H3:H4"/>
    <mergeCell ref="I3:I4"/>
    <mergeCell ref="K3:K4"/>
    <mergeCell ref="L3:L4"/>
    <mergeCell ref="N2:O2"/>
    <mergeCell ref="N3:O3"/>
    <mergeCell ref="A2:A4"/>
    <mergeCell ref="B2:D2"/>
    <mergeCell ref="E2:F2"/>
    <mergeCell ref="G2:I2"/>
    <mergeCell ref="K2:M2"/>
    <mergeCell ref="M3:M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31483190.289999999</v>
      </c>
      <c r="C4" s="3">
        <v>14759839.92</v>
      </c>
      <c r="D4" s="3">
        <v>19163043.829999998</v>
      </c>
      <c r="E4" s="4">
        <v>6402425.4800000004</v>
      </c>
      <c r="F4" s="4">
        <v>1683148.99</v>
      </c>
      <c r="G4" s="4">
        <v>2217444.2999999998</v>
      </c>
      <c r="H4" s="4">
        <v>17669.18</v>
      </c>
      <c r="I4" s="4">
        <v>0</v>
      </c>
      <c r="J4" s="4"/>
      <c r="K4" s="3">
        <v>3918262.47</v>
      </c>
      <c r="L4" s="3">
        <v>25080764.809999999</v>
      </c>
      <c r="M4" s="3">
        <v>13076690.93</v>
      </c>
      <c r="N4" s="3">
        <v>15244781.359999999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3952467.45</v>
      </c>
      <c r="D5" s="3">
        <v>2718617.88</v>
      </c>
      <c r="E5" s="3">
        <v>0</v>
      </c>
      <c r="F5" s="3">
        <v>0</v>
      </c>
      <c r="G5" s="3"/>
      <c r="H5" s="3"/>
      <c r="I5" s="3"/>
      <c r="J5" s="3"/>
      <c r="K5" s="3">
        <v>0</v>
      </c>
      <c r="L5" s="3">
        <v>0</v>
      </c>
      <c r="M5" s="3">
        <v>3952467.45</v>
      </c>
      <c r="N5" s="3">
        <v>2718617.88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3952467.45</v>
      </c>
      <c r="D7" s="3">
        <v>2718617.88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3952467.45</v>
      </c>
      <c r="N7" s="3">
        <v>2718617.88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3952467.45</v>
      </c>
      <c r="D13" s="3">
        <v>2718617.88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3952467.45</v>
      </c>
      <c r="N13" s="3">
        <v>2718617.88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-641843.68000000005</v>
      </c>
      <c r="C22" s="3">
        <v>-59811.33</v>
      </c>
      <c r="D22" s="3">
        <v>-33465.21</v>
      </c>
      <c r="E22" s="4">
        <v>-362482.5</v>
      </c>
      <c r="F22" s="4">
        <v>-362482.5</v>
      </c>
      <c r="G22" s="4"/>
      <c r="H22" s="4"/>
      <c r="I22" s="4"/>
      <c r="J22" s="4"/>
      <c r="K22" s="3">
        <v>-362482.5</v>
      </c>
      <c r="L22" s="3">
        <v>-279361.18</v>
      </c>
      <c r="M22" s="3">
        <v>302671.17</v>
      </c>
      <c r="N22" s="3">
        <v>329017.28999999998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30841346.609999999</v>
      </c>
      <c r="C24" s="3">
        <v>18652496.039999999</v>
      </c>
      <c r="D24" s="3">
        <v>21848196.5</v>
      </c>
      <c r="E24" s="3">
        <v>6039942.9800000004</v>
      </c>
      <c r="F24" s="3">
        <v>1320666.49</v>
      </c>
      <c r="G24" s="3">
        <v>2217444.2999999998</v>
      </c>
      <c r="H24" s="3">
        <v>17669.18</v>
      </c>
      <c r="I24" s="3">
        <v>0</v>
      </c>
      <c r="J24" s="3"/>
      <c r="K24" s="3">
        <v>3555779.97</v>
      </c>
      <c r="L24" s="3">
        <v>24801403.629999999</v>
      </c>
      <c r="M24" s="3">
        <v>17331829.550000001</v>
      </c>
      <c r="N24" s="3">
        <v>18292416.530000001</v>
      </c>
      <c r="O24" s="4">
        <v>0</v>
      </c>
      <c r="P24" s="3"/>
      <c r="Q24" s="3"/>
      <c r="R24" s="4">
        <v>24801403.629999999</v>
      </c>
      <c r="S24" s="4">
        <v>17331829.550000001</v>
      </c>
      <c r="T24" s="4">
        <v>18292416.530000001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22418125.629999999</v>
      </c>
      <c r="C4" s="3">
        <v>20000022.420000002</v>
      </c>
      <c r="D4" s="3">
        <v>19241785.16</v>
      </c>
      <c r="E4" s="4">
        <v>7207997.0599999996</v>
      </c>
      <c r="F4" s="4">
        <v>10428107.34</v>
      </c>
      <c r="G4" s="4">
        <v>854084.58</v>
      </c>
      <c r="H4" s="4">
        <v>12967.81</v>
      </c>
      <c r="I4" s="4">
        <v>0</v>
      </c>
      <c r="J4" s="4"/>
      <c r="K4" s="3">
        <v>11295159.73</v>
      </c>
      <c r="L4" s="3">
        <v>15210128.57</v>
      </c>
      <c r="M4" s="3">
        <v>9571915.0800000001</v>
      </c>
      <c r="N4" s="3">
        <v>7946625.4299999997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2038421.62</v>
      </c>
      <c r="D5" s="3">
        <v>1192441.54</v>
      </c>
      <c r="E5" s="3">
        <v>0</v>
      </c>
      <c r="F5" s="3">
        <v>0</v>
      </c>
      <c r="G5" s="3"/>
      <c r="H5" s="3"/>
      <c r="I5" s="3"/>
      <c r="J5" s="3"/>
      <c r="K5" s="3">
        <v>0</v>
      </c>
      <c r="L5" s="3">
        <v>0</v>
      </c>
      <c r="M5" s="3">
        <v>2038421.62</v>
      </c>
      <c r="N5" s="3">
        <v>1192441.54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2038421.62</v>
      </c>
      <c r="D7" s="3">
        <v>1192441.54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2038421.62</v>
      </c>
      <c r="N7" s="3">
        <v>1192441.54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2038421.62</v>
      </c>
      <c r="D13" s="3">
        <v>1192441.54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2038421.62</v>
      </c>
      <c r="N13" s="3">
        <v>1192441.54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159000</v>
      </c>
      <c r="C15" s="3">
        <v>159000</v>
      </c>
      <c r="D15" s="3"/>
      <c r="E15" s="4">
        <v>31800</v>
      </c>
      <c r="F15" s="4">
        <v>31800</v>
      </c>
      <c r="G15" s="4">
        <v>-31800</v>
      </c>
      <c r="H15" s="4"/>
      <c r="I15" s="4"/>
      <c r="J15" s="4"/>
      <c r="K15" s="3">
        <v>0</v>
      </c>
      <c r="L15" s="3">
        <v>127200</v>
      </c>
      <c r="M15" s="3">
        <v>127200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734669.1</v>
      </c>
      <c r="C22" s="3">
        <v>-791502.14</v>
      </c>
      <c r="D22" s="3">
        <v>2234974.23</v>
      </c>
      <c r="E22" s="4">
        <v>114000</v>
      </c>
      <c r="F22" s="4">
        <v>114000</v>
      </c>
      <c r="G22" s="4"/>
      <c r="H22" s="4"/>
      <c r="I22" s="4"/>
      <c r="J22" s="4"/>
      <c r="K22" s="3">
        <v>114000</v>
      </c>
      <c r="L22" s="3">
        <v>620669.1</v>
      </c>
      <c r="M22" s="3">
        <v>-905502.14</v>
      </c>
      <c r="N22" s="3">
        <v>2120974.23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23311794.73</v>
      </c>
      <c r="C24" s="3">
        <v>21405941.899999999</v>
      </c>
      <c r="D24" s="3">
        <v>22669200.93</v>
      </c>
      <c r="E24" s="3">
        <v>7353797.0599999996</v>
      </c>
      <c r="F24" s="3">
        <v>10573907.34</v>
      </c>
      <c r="G24" s="3">
        <v>822284.58</v>
      </c>
      <c r="H24" s="3">
        <v>12967.81</v>
      </c>
      <c r="I24" s="3">
        <v>0</v>
      </c>
      <c r="J24" s="3"/>
      <c r="K24" s="3">
        <v>11409159.73</v>
      </c>
      <c r="L24" s="3">
        <v>15957997.67</v>
      </c>
      <c r="M24" s="3">
        <v>10832034.560000001</v>
      </c>
      <c r="N24" s="3">
        <v>11260041.199999999</v>
      </c>
      <c r="O24" s="4">
        <v>0</v>
      </c>
      <c r="P24" s="3"/>
      <c r="Q24" s="3"/>
      <c r="R24" s="4">
        <v>15957997.67</v>
      </c>
      <c r="S24" s="4">
        <v>10832034.560000001</v>
      </c>
      <c r="T24" s="4">
        <v>11260041.199999999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20666438.27</v>
      </c>
      <c r="C4" s="3">
        <v>12234228.24</v>
      </c>
      <c r="D4" s="3">
        <v>13520375.98</v>
      </c>
      <c r="E4" s="4">
        <v>4842638.76</v>
      </c>
      <c r="F4" s="4">
        <v>3116315.41</v>
      </c>
      <c r="G4" s="4">
        <v>469329.43</v>
      </c>
      <c r="H4" s="4">
        <v>4295.68</v>
      </c>
      <c r="I4" s="4">
        <v>0</v>
      </c>
      <c r="J4" s="4"/>
      <c r="K4" s="3">
        <v>3589940.52</v>
      </c>
      <c r="L4" s="3">
        <v>15823799.51</v>
      </c>
      <c r="M4" s="3">
        <v>9117912.8300000001</v>
      </c>
      <c r="N4" s="3">
        <v>9930435.4600000009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4190532.56</v>
      </c>
      <c r="D5" s="3">
        <v>4477027.7300000004</v>
      </c>
      <c r="E5" s="3">
        <v>0</v>
      </c>
      <c r="F5" s="3">
        <v>0</v>
      </c>
      <c r="G5" s="3"/>
      <c r="H5" s="3"/>
      <c r="I5" s="3"/>
      <c r="J5" s="3"/>
      <c r="K5" s="3">
        <v>0</v>
      </c>
      <c r="L5" s="3">
        <v>0</v>
      </c>
      <c r="M5" s="3">
        <v>4190532.56</v>
      </c>
      <c r="N5" s="3">
        <v>4477027.7300000004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4190532.56</v>
      </c>
      <c r="D7" s="3">
        <v>4477027.7300000004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4190532.56</v>
      </c>
      <c r="N7" s="3">
        <v>4477027.7300000004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4190532.56</v>
      </c>
      <c r="D13" s="3">
        <v>4477027.7300000004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4190532.56</v>
      </c>
      <c r="N13" s="3">
        <v>4477027.7300000004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2429014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2429014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690605.28</v>
      </c>
      <c r="C22" s="3">
        <v>168734.14</v>
      </c>
      <c r="D22" s="3">
        <v>270102.84999999998</v>
      </c>
      <c r="E22" s="4">
        <v>-314855</v>
      </c>
      <c r="F22" s="4">
        <v>-314855</v>
      </c>
      <c r="G22" s="4"/>
      <c r="H22" s="4"/>
      <c r="I22" s="4"/>
      <c r="J22" s="4"/>
      <c r="K22" s="3">
        <v>-314855</v>
      </c>
      <c r="L22" s="3">
        <v>1005460.28</v>
      </c>
      <c r="M22" s="3">
        <v>483589.14</v>
      </c>
      <c r="N22" s="3">
        <v>584957.85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23786057.550000001</v>
      </c>
      <c r="C24" s="3">
        <v>16593494.939999999</v>
      </c>
      <c r="D24" s="3">
        <v>18267506.559999999</v>
      </c>
      <c r="E24" s="3">
        <v>4527783.76</v>
      </c>
      <c r="F24" s="3">
        <v>2801460.41</v>
      </c>
      <c r="G24" s="3">
        <v>469329.43</v>
      </c>
      <c r="H24" s="3">
        <v>4295.68</v>
      </c>
      <c r="I24" s="3">
        <v>0</v>
      </c>
      <c r="J24" s="3"/>
      <c r="K24" s="3">
        <v>3275085.52</v>
      </c>
      <c r="L24" s="3">
        <v>19258273.789999999</v>
      </c>
      <c r="M24" s="3">
        <v>13792034.529999999</v>
      </c>
      <c r="N24" s="3">
        <v>14992421.039999999</v>
      </c>
      <c r="O24" s="4">
        <v>0</v>
      </c>
      <c r="P24" s="3"/>
      <c r="Q24" s="3"/>
      <c r="R24" s="4">
        <v>19258273.789999999</v>
      </c>
      <c r="S24" s="4">
        <v>13792034.529999999</v>
      </c>
      <c r="T24" s="4">
        <v>14992421.039999999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21074603.620000001</v>
      </c>
      <c r="C4" s="3">
        <v>17207259.370000001</v>
      </c>
      <c r="D4" s="3">
        <v>18217597.43</v>
      </c>
      <c r="E4" s="4">
        <v>3251989.67</v>
      </c>
      <c r="F4" s="4">
        <v>2732551.67</v>
      </c>
      <c r="G4" s="4">
        <v>161169.62</v>
      </c>
      <c r="H4" s="4">
        <v>1541.42</v>
      </c>
      <c r="I4" s="4">
        <v>0</v>
      </c>
      <c r="J4" s="4"/>
      <c r="K4" s="3">
        <v>2895262.71</v>
      </c>
      <c r="L4" s="3">
        <v>17822613.949999999</v>
      </c>
      <c r="M4" s="3">
        <v>14474707.699999999</v>
      </c>
      <c r="N4" s="3">
        <v>15322334.720000001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418741.03</v>
      </c>
      <c r="D5" s="3">
        <v>475722.21</v>
      </c>
      <c r="E5" s="3">
        <v>0</v>
      </c>
      <c r="F5" s="3">
        <v>0</v>
      </c>
      <c r="G5" s="3"/>
      <c r="H5" s="3"/>
      <c r="I5" s="3"/>
      <c r="J5" s="3"/>
      <c r="K5" s="3">
        <v>0</v>
      </c>
      <c r="L5" s="3">
        <v>0</v>
      </c>
      <c r="M5" s="3">
        <v>418741.03</v>
      </c>
      <c r="N5" s="3">
        <v>475722.21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418741.03</v>
      </c>
      <c r="D7" s="3">
        <v>475722.21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418741.03</v>
      </c>
      <c r="N7" s="3">
        <v>475722.21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418741.03</v>
      </c>
      <c r="D13" s="3">
        <v>475722.21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418741.03</v>
      </c>
      <c r="N13" s="3">
        <v>475722.21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7196513</v>
      </c>
      <c r="C15" s="3">
        <v>105872</v>
      </c>
      <c r="D15" s="3">
        <v>105872</v>
      </c>
      <c r="E15" s="4">
        <v>0</v>
      </c>
      <c r="F15" s="4">
        <v>0</v>
      </c>
      <c r="G15" s="4">
        <v>0</v>
      </c>
      <c r="H15" s="4"/>
      <c r="I15" s="4"/>
      <c r="J15" s="4"/>
      <c r="K15" s="3">
        <v>0</v>
      </c>
      <c r="L15" s="3">
        <v>7196513</v>
      </c>
      <c r="M15" s="3">
        <v>105872</v>
      </c>
      <c r="N15" s="3">
        <v>105872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1543752.88</v>
      </c>
      <c r="C22" s="3">
        <v>563667.64</v>
      </c>
      <c r="D22" s="3">
        <v>1874158.76</v>
      </c>
      <c r="E22" s="4">
        <v>-155153.70000000001</v>
      </c>
      <c r="F22" s="4">
        <v>-155153.70000000001</v>
      </c>
      <c r="G22" s="4"/>
      <c r="H22" s="4"/>
      <c r="I22" s="4"/>
      <c r="J22" s="4"/>
      <c r="K22" s="3">
        <v>-155153.70000000001</v>
      </c>
      <c r="L22" s="3">
        <v>1698906.58</v>
      </c>
      <c r="M22" s="3">
        <v>718821.34</v>
      </c>
      <c r="N22" s="3">
        <v>2029312.46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29814869.5</v>
      </c>
      <c r="C24" s="3">
        <v>18295540.039999999</v>
      </c>
      <c r="D24" s="3">
        <v>20673350.399999999</v>
      </c>
      <c r="E24" s="3">
        <v>3096835.97</v>
      </c>
      <c r="F24" s="3">
        <v>2577397.9700000002</v>
      </c>
      <c r="G24" s="3">
        <v>161169.62</v>
      </c>
      <c r="H24" s="3">
        <v>1541.42</v>
      </c>
      <c r="I24" s="3">
        <v>0</v>
      </c>
      <c r="J24" s="3"/>
      <c r="K24" s="3">
        <v>2740109.01</v>
      </c>
      <c r="L24" s="3">
        <v>26718033.530000001</v>
      </c>
      <c r="M24" s="3">
        <v>15718142.07</v>
      </c>
      <c r="N24" s="3">
        <v>17933241.390000001</v>
      </c>
      <c r="O24" s="4">
        <v>0</v>
      </c>
      <c r="P24" s="3"/>
      <c r="Q24" s="3"/>
      <c r="R24" s="4">
        <v>26718033.530000001</v>
      </c>
      <c r="S24" s="4">
        <v>15718142.07</v>
      </c>
      <c r="T24" s="4">
        <v>17933241.390000001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27427329.890000001</v>
      </c>
      <c r="C4" s="3">
        <v>19036830.09</v>
      </c>
      <c r="D4" s="3">
        <v>18804600.550000001</v>
      </c>
      <c r="E4" s="4">
        <v>5178846.6900000004</v>
      </c>
      <c r="F4" s="4">
        <v>5530360.0899999999</v>
      </c>
      <c r="G4" s="4">
        <v>559750.93999999994</v>
      </c>
      <c r="H4" s="4">
        <v>3361.63</v>
      </c>
      <c r="I4" s="4">
        <v>0</v>
      </c>
      <c r="J4" s="4"/>
      <c r="K4" s="3">
        <v>6093472.6600000001</v>
      </c>
      <c r="L4" s="3">
        <v>22248483.199999999</v>
      </c>
      <c r="M4" s="3">
        <v>13506470</v>
      </c>
      <c r="N4" s="3">
        <v>12711127.890000001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2111027</v>
      </c>
      <c r="D5" s="3">
        <v>1729056.64</v>
      </c>
      <c r="E5" s="3">
        <v>0</v>
      </c>
      <c r="F5" s="3">
        <v>0</v>
      </c>
      <c r="G5" s="3"/>
      <c r="H5" s="3"/>
      <c r="I5" s="3"/>
      <c r="J5" s="3"/>
      <c r="K5" s="3">
        <v>0</v>
      </c>
      <c r="L5" s="3">
        <v>0</v>
      </c>
      <c r="M5" s="3">
        <v>2111027</v>
      </c>
      <c r="N5" s="3">
        <v>1729056.64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2111027</v>
      </c>
      <c r="D7" s="3">
        <v>1729056.64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2111027</v>
      </c>
      <c r="N7" s="3">
        <v>1729056.64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2111027</v>
      </c>
      <c r="D13" s="3">
        <v>1729056.64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2111027</v>
      </c>
      <c r="N13" s="3">
        <v>1729056.64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489792.09</v>
      </c>
      <c r="C22" s="3">
        <v>92083.75</v>
      </c>
      <c r="D22" s="3">
        <v>1013608.4</v>
      </c>
      <c r="E22" s="4">
        <v>0</v>
      </c>
      <c r="F22" s="4">
        <v>0</v>
      </c>
      <c r="G22" s="4"/>
      <c r="H22" s="4"/>
      <c r="I22" s="4"/>
      <c r="J22" s="4"/>
      <c r="K22" s="3">
        <v>0</v>
      </c>
      <c r="L22" s="3">
        <v>489792.09</v>
      </c>
      <c r="M22" s="3">
        <v>92083.75</v>
      </c>
      <c r="N22" s="3">
        <v>1013608.4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27917121.98</v>
      </c>
      <c r="C24" s="3">
        <v>21239940.84</v>
      </c>
      <c r="D24" s="3">
        <v>21547265.59</v>
      </c>
      <c r="E24" s="3">
        <v>5178846.6900000004</v>
      </c>
      <c r="F24" s="3">
        <v>5530360.0899999999</v>
      </c>
      <c r="G24" s="3">
        <v>559750.93999999994</v>
      </c>
      <c r="H24" s="3">
        <v>3361.63</v>
      </c>
      <c r="I24" s="3">
        <v>0</v>
      </c>
      <c r="J24" s="3"/>
      <c r="K24" s="3">
        <v>6093472.6600000001</v>
      </c>
      <c r="L24" s="3">
        <v>22738275.289999999</v>
      </c>
      <c r="M24" s="3">
        <v>15709580.75</v>
      </c>
      <c r="N24" s="3">
        <v>15453792.93</v>
      </c>
      <c r="O24" s="4">
        <v>0</v>
      </c>
      <c r="P24" s="3"/>
      <c r="Q24" s="3"/>
      <c r="R24" s="4">
        <v>22738275.289999999</v>
      </c>
      <c r="S24" s="4">
        <v>15709580.75</v>
      </c>
      <c r="T24" s="4">
        <v>15453792.93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41624403.119999997</v>
      </c>
      <c r="C4" s="3">
        <v>18897322.920000002</v>
      </c>
      <c r="D4" s="3">
        <v>25076390.879999999</v>
      </c>
      <c r="E4" s="4">
        <v>9234081.2699999996</v>
      </c>
      <c r="F4" s="4">
        <v>5459258.1600000001</v>
      </c>
      <c r="G4" s="4">
        <v>510467.46</v>
      </c>
      <c r="H4" s="4">
        <v>8446.86</v>
      </c>
      <c r="I4" s="4">
        <v>0</v>
      </c>
      <c r="J4" s="4"/>
      <c r="K4" s="3">
        <v>5978172.4800000004</v>
      </c>
      <c r="L4" s="3">
        <v>32390321.850000001</v>
      </c>
      <c r="M4" s="3">
        <v>13438064.76</v>
      </c>
      <c r="N4" s="3">
        <v>19098218.399999999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3773519.79</v>
      </c>
      <c r="D5" s="3">
        <v>1610627.71</v>
      </c>
      <c r="E5" s="3">
        <v>-106514.72</v>
      </c>
      <c r="F5" s="3">
        <v>-106514.72</v>
      </c>
      <c r="G5" s="3"/>
      <c r="H5" s="3"/>
      <c r="I5" s="3"/>
      <c r="J5" s="3"/>
      <c r="K5" s="3">
        <v>-106514.72</v>
      </c>
      <c r="L5" s="3">
        <v>106514.72</v>
      </c>
      <c r="M5" s="3">
        <v>3880034.51</v>
      </c>
      <c r="N5" s="3">
        <v>1717142.43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3773519.79</v>
      </c>
      <c r="D7" s="3">
        <v>1610627.71</v>
      </c>
      <c r="E7" s="3">
        <v>-106514.72</v>
      </c>
      <c r="F7" s="3">
        <v>-106514.72</v>
      </c>
      <c r="G7" s="3"/>
      <c r="H7" s="3"/>
      <c r="I7" s="3"/>
      <c r="J7" s="3"/>
      <c r="K7" s="3">
        <v>-106514.72</v>
      </c>
      <c r="L7" s="3">
        <v>106514.72</v>
      </c>
      <c r="M7" s="3">
        <v>3880034.51</v>
      </c>
      <c r="N7" s="3">
        <v>1717142.43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-106514.72</v>
      </c>
      <c r="F9" s="4">
        <v>-106514.72</v>
      </c>
      <c r="G9" s="4"/>
      <c r="H9" s="4"/>
      <c r="I9" s="4"/>
      <c r="J9" s="4"/>
      <c r="K9" s="3">
        <v>-106514.72</v>
      </c>
      <c r="L9" s="3">
        <v>106514.72</v>
      </c>
      <c r="M9" s="3">
        <v>106514.72</v>
      </c>
      <c r="N9" s="3">
        <v>106514.72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3773519.79</v>
      </c>
      <c r="D13" s="3">
        <v>1610627.71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3773519.79</v>
      </c>
      <c r="N13" s="3">
        <v>1610627.71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2290929.6800000002</v>
      </c>
      <c r="C15" s="3">
        <v>1290929.68</v>
      </c>
      <c r="D15" s="3">
        <v>1290929.68</v>
      </c>
      <c r="E15" s="4">
        <v>0</v>
      </c>
      <c r="F15" s="4">
        <v>50000</v>
      </c>
      <c r="G15" s="4">
        <v>50000</v>
      </c>
      <c r="H15" s="4"/>
      <c r="I15" s="4"/>
      <c r="J15" s="4"/>
      <c r="K15" s="3">
        <v>100000</v>
      </c>
      <c r="L15" s="3">
        <v>2290929.6800000002</v>
      </c>
      <c r="M15" s="3">
        <v>1240929.68</v>
      </c>
      <c r="N15" s="3">
        <v>1190929.68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-319355.3</v>
      </c>
      <c r="C22" s="3">
        <v>-10497.33</v>
      </c>
      <c r="D22" s="3">
        <v>76296.45</v>
      </c>
      <c r="E22" s="4">
        <v>-81432.259999999995</v>
      </c>
      <c r="F22" s="4">
        <v>-81432.259999999995</v>
      </c>
      <c r="G22" s="4"/>
      <c r="H22" s="4"/>
      <c r="I22" s="4"/>
      <c r="J22" s="4"/>
      <c r="K22" s="3">
        <v>-81432.259999999995</v>
      </c>
      <c r="L22" s="3">
        <v>-237923.04</v>
      </c>
      <c r="M22" s="3">
        <v>70934.929999999993</v>
      </c>
      <c r="N22" s="3">
        <v>157728.71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897444.4</v>
      </c>
      <c r="F23" s="4">
        <v>897444.4</v>
      </c>
      <c r="G23" s="4"/>
      <c r="H23" s="4"/>
      <c r="I23" s="4"/>
      <c r="J23" s="4"/>
      <c r="K23" s="3">
        <v>897444.4</v>
      </c>
      <c r="L23" s="3">
        <v>-897444.4</v>
      </c>
      <c r="M23" s="3">
        <v>-897444.4</v>
      </c>
      <c r="N23" s="3">
        <v>-897444.4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43595977.5</v>
      </c>
      <c r="C24" s="3">
        <v>23951275.059999999</v>
      </c>
      <c r="D24" s="3">
        <v>28054244.719999999</v>
      </c>
      <c r="E24" s="3">
        <v>9943578.6899999995</v>
      </c>
      <c r="F24" s="3">
        <v>6218755.5800000001</v>
      </c>
      <c r="G24" s="3">
        <v>560467.46</v>
      </c>
      <c r="H24" s="3">
        <v>8446.86</v>
      </c>
      <c r="I24" s="3">
        <v>0</v>
      </c>
      <c r="J24" s="3"/>
      <c r="K24" s="3">
        <v>6787669.9000000004</v>
      </c>
      <c r="L24" s="3">
        <v>33652398.810000002</v>
      </c>
      <c r="M24" s="3">
        <v>17732519.48</v>
      </c>
      <c r="N24" s="3">
        <v>21266574.82</v>
      </c>
      <c r="O24" s="4">
        <v>0</v>
      </c>
      <c r="P24" s="3"/>
      <c r="Q24" s="3"/>
      <c r="R24" s="4">
        <v>33652398.810000002</v>
      </c>
      <c r="S24" s="4">
        <v>17732519.48</v>
      </c>
      <c r="T24" s="4">
        <v>21266574.82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27085004.829999998</v>
      </c>
      <c r="C4" s="3">
        <v>19866840.309999999</v>
      </c>
      <c r="D4" s="3">
        <v>22391400.48</v>
      </c>
      <c r="E4" s="4">
        <v>5170659.78</v>
      </c>
      <c r="F4" s="4">
        <v>4643123.49</v>
      </c>
      <c r="G4" s="4">
        <v>556038.44999999995</v>
      </c>
      <c r="H4" s="4">
        <v>4169.8500000000004</v>
      </c>
      <c r="I4" s="4">
        <v>0</v>
      </c>
      <c r="J4" s="4"/>
      <c r="K4" s="3">
        <v>5203331.79</v>
      </c>
      <c r="L4" s="3">
        <v>21914345.050000001</v>
      </c>
      <c r="M4" s="3">
        <v>15223716.82</v>
      </c>
      <c r="N4" s="3">
        <v>17188068.690000001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1081830.8500000001</v>
      </c>
      <c r="D5" s="3">
        <v>1214952.1399999999</v>
      </c>
      <c r="E5" s="3">
        <v>156560</v>
      </c>
      <c r="F5" s="3">
        <v>156560</v>
      </c>
      <c r="G5" s="3"/>
      <c r="H5" s="3"/>
      <c r="I5" s="3"/>
      <c r="J5" s="3"/>
      <c r="K5" s="3">
        <v>156560</v>
      </c>
      <c r="L5" s="3">
        <v>-156560</v>
      </c>
      <c r="M5" s="3">
        <v>925270.85</v>
      </c>
      <c r="N5" s="3">
        <v>1058392.1399999999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1081830.8500000001</v>
      </c>
      <c r="D7" s="3">
        <v>1214952.1399999999</v>
      </c>
      <c r="E7" s="3">
        <v>156560</v>
      </c>
      <c r="F7" s="3">
        <v>156560</v>
      </c>
      <c r="G7" s="3"/>
      <c r="H7" s="3"/>
      <c r="I7" s="3"/>
      <c r="J7" s="3"/>
      <c r="K7" s="3">
        <v>156560</v>
      </c>
      <c r="L7" s="3">
        <v>-156560</v>
      </c>
      <c r="M7" s="3">
        <v>925270.85</v>
      </c>
      <c r="N7" s="3">
        <v>1058392.1399999999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1081830.8500000001</v>
      </c>
      <c r="D13" s="3">
        <v>1214952.1399999999</v>
      </c>
      <c r="E13" s="4">
        <v>156560</v>
      </c>
      <c r="F13" s="4">
        <v>156560</v>
      </c>
      <c r="G13" s="4"/>
      <c r="H13" s="4"/>
      <c r="I13" s="4"/>
      <c r="J13" s="4"/>
      <c r="K13" s="3">
        <v>156560</v>
      </c>
      <c r="L13" s="3">
        <v>-156560</v>
      </c>
      <c r="M13" s="3">
        <v>925270.85</v>
      </c>
      <c r="N13" s="3">
        <v>1058392.1399999999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1040383.19</v>
      </c>
      <c r="D15" s="3">
        <v>1040383.19</v>
      </c>
      <c r="E15" s="4">
        <v>0</v>
      </c>
      <c r="F15" s="4">
        <v>35569</v>
      </c>
      <c r="G15" s="4">
        <v>28928</v>
      </c>
      <c r="H15" s="4"/>
      <c r="I15" s="4"/>
      <c r="J15" s="4"/>
      <c r="K15" s="3">
        <v>64497</v>
      </c>
      <c r="L15" s="3">
        <v>0</v>
      </c>
      <c r="M15" s="3">
        <v>1004814.19</v>
      </c>
      <c r="N15" s="3">
        <v>975886.19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1502079.54</v>
      </c>
      <c r="C22" s="3">
        <v>-35157.300000000003</v>
      </c>
      <c r="D22" s="3">
        <v>500837.64</v>
      </c>
      <c r="E22" s="4">
        <v>0</v>
      </c>
      <c r="F22" s="4">
        <v>0</v>
      </c>
      <c r="G22" s="4"/>
      <c r="H22" s="4"/>
      <c r="I22" s="4"/>
      <c r="J22" s="4"/>
      <c r="K22" s="3">
        <v>0</v>
      </c>
      <c r="L22" s="3">
        <v>1502079.54</v>
      </c>
      <c r="M22" s="3">
        <v>-35157.300000000003</v>
      </c>
      <c r="N22" s="3">
        <v>500837.64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-156560</v>
      </c>
      <c r="F23" s="4">
        <v>-156560</v>
      </c>
      <c r="G23" s="4"/>
      <c r="H23" s="4"/>
      <c r="I23" s="4"/>
      <c r="J23" s="4"/>
      <c r="K23" s="3">
        <v>-156560</v>
      </c>
      <c r="L23" s="3">
        <v>156560</v>
      </c>
      <c r="M23" s="3">
        <v>156560</v>
      </c>
      <c r="N23" s="3">
        <v>156560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28587084.370000001</v>
      </c>
      <c r="C24" s="3">
        <v>21953897.050000001</v>
      </c>
      <c r="D24" s="3">
        <v>25147573.449999999</v>
      </c>
      <c r="E24" s="3">
        <v>5170659.78</v>
      </c>
      <c r="F24" s="3">
        <v>4678692.49</v>
      </c>
      <c r="G24" s="3">
        <v>584966.44999999995</v>
      </c>
      <c r="H24" s="3">
        <v>4169.8500000000004</v>
      </c>
      <c r="I24" s="3">
        <v>0</v>
      </c>
      <c r="J24" s="3"/>
      <c r="K24" s="3">
        <v>5267828.79</v>
      </c>
      <c r="L24" s="3">
        <v>23416424.59</v>
      </c>
      <c r="M24" s="3">
        <v>17275204.559999999</v>
      </c>
      <c r="N24" s="3">
        <v>19879744.66</v>
      </c>
      <c r="O24" s="4">
        <v>0</v>
      </c>
      <c r="P24" s="3"/>
      <c r="Q24" s="3"/>
      <c r="R24" s="4">
        <v>23416424.59</v>
      </c>
      <c r="S24" s="4">
        <v>17275204.559999999</v>
      </c>
      <c r="T24" s="4">
        <v>19879744.66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23583974.350000001</v>
      </c>
      <c r="C4" s="3">
        <v>22538047.579999998</v>
      </c>
      <c r="D4" s="3">
        <v>22463721.920000002</v>
      </c>
      <c r="E4" s="4">
        <v>5546475.4000000004</v>
      </c>
      <c r="F4" s="4">
        <v>6059797.0300000003</v>
      </c>
      <c r="G4" s="4">
        <v>793852.5</v>
      </c>
      <c r="H4" s="4">
        <v>4769.43</v>
      </c>
      <c r="I4" s="4">
        <v>0</v>
      </c>
      <c r="J4" s="4"/>
      <c r="K4" s="3">
        <v>6858418.96</v>
      </c>
      <c r="L4" s="3">
        <v>18037498.949999999</v>
      </c>
      <c r="M4" s="3">
        <v>16478250.550000001</v>
      </c>
      <c r="N4" s="3">
        <v>15605302.960000001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268000</v>
      </c>
      <c r="C5" s="3">
        <v>878852.05</v>
      </c>
      <c r="D5" s="3">
        <v>826017.31</v>
      </c>
      <c r="E5" s="3">
        <v>268000</v>
      </c>
      <c r="F5" s="3">
        <v>268000</v>
      </c>
      <c r="G5" s="3"/>
      <c r="H5" s="3"/>
      <c r="I5" s="3"/>
      <c r="J5" s="3"/>
      <c r="K5" s="3">
        <v>268000</v>
      </c>
      <c r="L5" s="3">
        <v>0</v>
      </c>
      <c r="M5" s="3">
        <v>610852.05000000005</v>
      </c>
      <c r="N5" s="3">
        <v>558017.31000000006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268000</v>
      </c>
      <c r="C7" s="3">
        <v>878852.05</v>
      </c>
      <c r="D7" s="3">
        <v>826017.31</v>
      </c>
      <c r="E7" s="3">
        <v>268000</v>
      </c>
      <c r="F7" s="3">
        <v>268000</v>
      </c>
      <c r="G7" s="3"/>
      <c r="H7" s="3"/>
      <c r="I7" s="3"/>
      <c r="J7" s="3"/>
      <c r="K7" s="3">
        <v>268000</v>
      </c>
      <c r="L7" s="3">
        <v>0</v>
      </c>
      <c r="M7" s="3">
        <v>610852.05000000005</v>
      </c>
      <c r="N7" s="3">
        <v>558017.31000000006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268000</v>
      </c>
      <c r="C13" s="3">
        <v>878852.05</v>
      </c>
      <c r="D13" s="3">
        <v>826017.31</v>
      </c>
      <c r="E13" s="4">
        <v>268000</v>
      </c>
      <c r="F13" s="4">
        <v>268000</v>
      </c>
      <c r="G13" s="4"/>
      <c r="H13" s="4"/>
      <c r="I13" s="4"/>
      <c r="J13" s="4"/>
      <c r="K13" s="3">
        <v>268000</v>
      </c>
      <c r="L13" s="3">
        <v>0</v>
      </c>
      <c r="M13" s="3">
        <v>610852.05000000005</v>
      </c>
      <c r="N13" s="3">
        <v>558017.31000000006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484922.87</v>
      </c>
      <c r="C22" s="3">
        <v>839274.1</v>
      </c>
      <c r="D22" s="3">
        <v>2262758.48</v>
      </c>
      <c r="E22" s="4">
        <v>0</v>
      </c>
      <c r="F22" s="4">
        <v>0</v>
      </c>
      <c r="G22" s="4"/>
      <c r="H22" s="4"/>
      <c r="I22" s="4"/>
      <c r="J22" s="4"/>
      <c r="K22" s="3">
        <v>0</v>
      </c>
      <c r="L22" s="3">
        <v>484922.87</v>
      </c>
      <c r="M22" s="3">
        <v>839274.1</v>
      </c>
      <c r="N22" s="3">
        <v>2262758.48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48008</v>
      </c>
      <c r="C23" s="3">
        <v>48008</v>
      </c>
      <c r="D23" s="3">
        <v>48008</v>
      </c>
      <c r="E23" s="4">
        <v>0</v>
      </c>
      <c r="F23" s="4">
        <v>9601.6</v>
      </c>
      <c r="G23" s="4">
        <v>0</v>
      </c>
      <c r="H23" s="4"/>
      <c r="I23" s="4"/>
      <c r="J23" s="4"/>
      <c r="K23" s="3">
        <v>9601.6</v>
      </c>
      <c r="L23" s="3">
        <v>48008</v>
      </c>
      <c r="M23" s="3">
        <v>38406.400000000001</v>
      </c>
      <c r="N23" s="3">
        <v>38406.400000000001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24384905.219999999</v>
      </c>
      <c r="C24" s="3">
        <v>24304181.73</v>
      </c>
      <c r="D24" s="3">
        <v>25600505.710000001</v>
      </c>
      <c r="E24" s="3">
        <v>5814475.4000000004</v>
      </c>
      <c r="F24" s="3">
        <v>6337398.6299999999</v>
      </c>
      <c r="G24" s="3">
        <v>793852.5</v>
      </c>
      <c r="H24" s="3">
        <v>4769.43</v>
      </c>
      <c r="I24" s="3">
        <v>0</v>
      </c>
      <c r="J24" s="3"/>
      <c r="K24" s="3">
        <v>7136020.5599999996</v>
      </c>
      <c r="L24" s="3">
        <v>18570429.82</v>
      </c>
      <c r="M24" s="3">
        <v>17966783.100000001</v>
      </c>
      <c r="N24" s="3">
        <v>18464485.149999999</v>
      </c>
      <c r="O24" s="4">
        <v>0</v>
      </c>
      <c r="P24" s="3"/>
      <c r="Q24" s="3"/>
      <c r="R24" s="4">
        <v>18570429.82</v>
      </c>
      <c r="S24" s="4">
        <v>17966783.100000001</v>
      </c>
      <c r="T24" s="4">
        <v>18464485.149999999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21741378.609999999</v>
      </c>
      <c r="C4" s="3">
        <v>16468956.23</v>
      </c>
      <c r="D4" s="3">
        <v>16908907.620000001</v>
      </c>
      <c r="E4" s="4">
        <v>5020629.5</v>
      </c>
      <c r="F4" s="4">
        <v>4063042.47</v>
      </c>
      <c r="G4" s="4">
        <v>159746.51999999999</v>
      </c>
      <c r="H4" s="4">
        <v>36975.69</v>
      </c>
      <c r="I4" s="4">
        <v>0</v>
      </c>
      <c r="J4" s="4"/>
      <c r="K4" s="3">
        <v>4259764.68</v>
      </c>
      <c r="L4" s="3">
        <v>16720749.109999999</v>
      </c>
      <c r="M4" s="3">
        <v>12405913.76</v>
      </c>
      <c r="N4" s="3">
        <v>12649142.939999999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1768097.56</v>
      </c>
      <c r="D5" s="3">
        <v>811462.08</v>
      </c>
      <c r="E5" s="3">
        <v>0</v>
      </c>
      <c r="F5" s="3">
        <v>0</v>
      </c>
      <c r="G5" s="3"/>
      <c r="H5" s="3"/>
      <c r="I5" s="3"/>
      <c r="J5" s="3"/>
      <c r="K5" s="3">
        <v>0</v>
      </c>
      <c r="L5" s="3">
        <v>0</v>
      </c>
      <c r="M5" s="3">
        <v>1768097.56</v>
      </c>
      <c r="N5" s="3">
        <v>811462.08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1768097.56</v>
      </c>
      <c r="D7" s="3">
        <v>811462.08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1768097.56</v>
      </c>
      <c r="N7" s="3">
        <v>811462.08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1768097.56</v>
      </c>
      <c r="D13" s="3">
        <v>811462.08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1768097.56</v>
      </c>
      <c r="N13" s="3">
        <v>811462.08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611438.01</v>
      </c>
      <c r="C15" s="3">
        <v>357469.81</v>
      </c>
      <c r="D15" s="3">
        <v>357469.81</v>
      </c>
      <c r="E15" s="4">
        <v>409337.13</v>
      </c>
      <c r="F15" s="4">
        <v>334310.31</v>
      </c>
      <c r="G15" s="4">
        <v>0</v>
      </c>
      <c r="H15" s="4"/>
      <c r="I15" s="4"/>
      <c r="J15" s="4"/>
      <c r="K15" s="3">
        <v>334310.31</v>
      </c>
      <c r="L15" s="3">
        <v>202100.88</v>
      </c>
      <c r="M15" s="3">
        <v>23159.5</v>
      </c>
      <c r="N15" s="3">
        <v>23159.5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313177.09000000003</v>
      </c>
      <c r="C22" s="3">
        <v>-1044125.51</v>
      </c>
      <c r="D22" s="3">
        <v>-1619964.36</v>
      </c>
      <c r="E22" s="4">
        <v>10000</v>
      </c>
      <c r="F22" s="4">
        <v>0</v>
      </c>
      <c r="G22" s="4"/>
      <c r="H22" s="4"/>
      <c r="I22" s="4"/>
      <c r="J22" s="4"/>
      <c r="K22" s="3">
        <v>0</v>
      </c>
      <c r="L22" s="3">
        <v>303177.09000000003</v>
      </c>
      <c r="M22" s="3">
        <v>-1044125.51</v>
      </c>
      <c r="N22" s="3">
        <v>-1619964.36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22665993.710000001</v>
      </c>
      <c r="C24" s="3">
        <v>17550398.09</v>
      </c>
      <c r="D24" s="3">
        <v>16457875.15</v>
      </c>
      <c r="E24" s="3">
        <v>5439966.6299999999</v>
      </c>
      <c r="F24" s="3">
        <v>4397352.78</v>
      </c>
      <c r="G24" s="3">
        <v>159746.51999999999</v>
      </c>
      <c r="H24" s="3">
        <v>36975.69</v>
      </c>
      <c r="I24" s="3">
        <v>0</v>
      </c>
      <c r="J24" s="3"/>
      <c r="K24" s="3">
        <v>4594074.99</v>
      </c>
      <c r="L24" s="3">
        <v>17226027.079999998</v>
      </c>
      <c r="M24" s="3">
        <v>13153045.310000001</v>
      </c>
      <c r="N24" s="3">
        <v>11863800.16</v>
      </c>
      <c r="O24" s="4">
        <v>0</v>
      </c>
      <c r="P24" s="3"/>
      <c r="Q24" s="3"/>
      <c r="R24" s="4">
        <v>17226027.079999998</v>
      </c>
      <c r="S24" s="4">
        <v>13153045.310000001</v>
      </c>
      <c r="T24" s="4">
        <v>11863800.16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19581597.710000001</v>
      </c>
      <c r="C4" s="3">
        <v>10594865.619999999</v>
      </c>
      <c r="D4" s="3">
        <v>13141945.68</v>
      </c>
      <c r="E4" s="4">
        <v>4992728.9000000004</v>
      </c>
      <c r="F4" s="4">
        <v>5957202.5199999996</v>
      </c>
      <c r="G4" s="4">
        <v>64622.48</v>
      </c>
      <c r="H4" s="4">
        <v>1977.94</v>
      </c>
      <c r="I4" s="4">
        <v>0</v>
      </c>
      <c r="J4" s="4"/>
      <c r="K4" s="3">
        <v>6023802.9400000004</v>
      </c>
      <c r="L4" s="3">
        <v>14588868.810000001</v>
      </c>
      <c r="M4" s="3">
        <v>4637663.0999999996</v>
      </c>
      <c r="N4" s="3">
        <v>7118142.7400000002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3282249.66</v>
      </c>
      <c r="D5" s="3">
        <v>1438900.05</v>
      </c>
      <c r="E5" s="3">
        <v>0</v>
      </c>
      <c r="F5" s="3">
        <v>0</v>
      </c>
      <c r="G5" s="3"/>
      <c r="H5" s="3"/>
      <c r="I5" s="3"/>
      <c r="J5" s="3"/>
      <c r="K5" s="3">
        <v>0</v>
      </c>
      <c r="L5" s="3">
        <v>0</v>
      </c>
      <c r="M5" s="3">
        <v>3282249.66</v>
      </c>
      <c r="N5" s="3">
        <v>1438900.05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3282249.66</v>
      </c>
      <c r="D7" s="3">
        <v>1438900.05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3282249.66</v>
      </c>
      <c r="N7" s="3">
        <v>1438900.05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3282249.66</v>
      </c>
      <c r="D13" s="3">
        <v>1438900.05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3282249.66</v>
      </c>
      <c r="N13" s="3">
        <v>1438900.05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397643</v>
      </c>
      <c r="C15" s="3">
        <v>218000</v>
      </c>
      <c r="D15" s="3">
        <v>218000</v>
      </c>
      <c r="E15" s="4">
        <v>194421.5</v>
      </c>
      <c r="F15" s="4">
        <v>214000</v>
      </c>
      <c r="G15" s="4">
        <v>0</v>
      </c>
      <c r="H15" s="4"/>
      <c r="I15" s="4"/>
      <c r="J15" s="4"/>
      <c r="K15" s="3">
        <v>214000</v>
      </c>
      <c r="L15" s="3">
        <v>203221.5</v>
      </c>
      <c r="M15" s="3">
        <v>4000</v>
      </c>
      <c r="N15" s="3">
        <v>4000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403862.68</v>
      </c>
      <c r="C22" s="3">
        <v>195172.39</v>
      </c>
      <c r="D22" s="3">
        <v>-208801.87</v>
      </c>
      <c r="E22" s="4">
        <v>-1496221.75</v>
      </c>
      <c r="F22" s="4">
        <v>-1496221.75</v>
      </c>
      <c r="G22" s="4"/>
      <c r="H22" s="4"/>
      <c r="I22" s="4"/>
      <c r="J22" s="4"/>
      <c r="K22" s="3">
        <v>-1496221.75</v>
      </c>
      <c r="L22" s="3">
        <v>1900084.43</v>
      </c>
      <c r="M22" s="3">
        <v>1691394.14</v>
      </c>
      <c r="N22" s="3">
        <v>1287419.8799999999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20383103.390000001</v>
      </c>
      <c r="C24" s="3">
        <v>14290287.67</v>
      </c>
      <c r="D24" s="3">
        <v>14590043.859999999</v>
      </c>
      <c r="E24" s="3">
        <v>3690928.65</v>
      </c>
      <c r="F24" s="3">
        <v>4674980.7699999996</v>
      </c>
      <c r="G24" s="3">
        <v>64622.48</v>
      </c>
      <c r="H24" s="3">
        <v>1977.94</v>
      </c>
      <c r="I24" s="3">
        <v>0</v>
      </c>
      <c r="J24" s="3"/>
      <c r="K24" s="3">
        <v>4741581.1900000004</v>
      </c>
      <c r="L24" s="3">
        <v>16692174.74</v>
      </c>
      <c r="M24" s="3">
        <v>9615306.9000000004</v>
      </c>
      <c r="N24" s="3">
        <v>9848462.6699999999</v>
      </c>
      <c r="O24" s="4">
        <v>0</v>
      </c>
      <c r="P24" s="3"/>
      <c r="Q24" s="3"/>
      <c r="R24" s="4">
        <v>16692174.74</v>
      </c>
      <c r="S24" s="4">
        <v>9615306.9000000004</v>
      </c>
      <c r="T24" s="4">
        <v>9848462.6699999999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545362434.41999996</v>
      </c>
      <c r="C4" s="3">
        <v>392599846.44</v>
      </c>
      <c r="D4" s="3">
        <v>458859530.70999998</v>
      </c>
      <c r="E4" s="4">
        <v>103116544.56999999</v>
      </c>
      <c r="F4" s="4">
        <v>100163594.37</v>
      </c>
      <c r="G4" s="4">
        <v>17449400.739999998</v>
      </c>
      <c r="H4" s="4">
        <v>179655.05</v>
      </c>
      <c r="I4" s="4">
        <v>0</v>
      </c>
      <c r="J4" s="4"/>
      <c r="K4" s="3">
        <v>117792650.16</v>
      </c>
      <c r="L4" s="3">
        <v>442245889.85000002</v>
      </c>
      <c r="M4" s="3">
        <v>292436252.06999999</v>
      </c>
      <c r="N4" s="3">
        <v>341066880.55000001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33452505.800000001</v>
      </c>
      <c r="C5" s="3">
        <v>86951656.680000007</v>
      </c>
      <c r="D5" s="3">
        <v>82484696.930000007</v>
      </c>
      <c r="E5" s="3">
        <v>3061530.19</v>
      </c>
      <c r="F5" s="3">
        <v>957805.74</v>
      </c>
      <c r="G5" s="3">
        <v>208.69</v>
      </c>
      <c r="H5" s="3"/>
      <c r="I5" s="3"/>
      <c r="J5" s="3"/>
      <c r="K5" s="3">
        <v>958014.43</v>
      </c>
      <c r="L5" s="3">
        <v>30390975.609999999</v>
      </c>
      <c r="M5" s="3">
        <v>85993850.939999998</v>
      </c>
      <c r="N5" s="3">
        <v>81526682.5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551615.69999999995</v>
      </c>
      <c r="C6" s="3">
        <v>536811.6</v>
      </c>
      <c r="D6" s="3">
        <v>536811.6</v>
      </c>
      <c r="E6" s="4"/>
      <c r="F6" s="4">
        <v>0</v>
      </c>
      <c r="G6" s="4"/>
      <c r="H6" s="4"/>
      <c r="I6" s="4"/>
      <c r="J6" s="4"/>
      <c r="K6" s="3">
        <v>0</v>
      </c>
      <c r="L6" s="3">
        <v>551615.69999999995</v>
      </c>
      <c r="M6" s="3">
        <v>536811.6</v>
      </c>
      <c r="N6" s="3">
        <v>536811.6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32900890.100000001</v>
      </c>
      <c r="C7" s="3">
        <v>86414845.079999998</v>
      </c>
      <c r="D7" s="3">
        <v>81947885.329999998</v>
      </c>
      <c r="E7" s="3">
        <v>3061530.19</v>
      </c>
      <c r="F7" s="3">
        <v>957805.74</v>
      </c>
      <c r="G7" s="3">
        <v>208.69</v>
      </c>
      <c r="H7" s="3"/>
      <c r="I7" s="3"/>
      <c r="J7" s="3"/>
      <c r="K7" s="3">
        <v>958014.43</v>
      </c>
      <c r="L7" s="3">
        <v>29839359.91</v>
      </c>
      <c r="M7" s="3">
        <v>85457039.340000004</v>
      </c>
      <c r="N7" s="3">
        <v>80989870.900000006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26421062.399999999</v>
      </c>
      <c r="C8" s="3">
        <v>21221986.239999998</v>
      </c>
      <c r="D8" s="3">
        <v>21313726.359999999</v>
      </c>
      <c r="E8" s="4">
        <v>0</v>
      </c>
      <c r="F8" s="4">
        <v>0</v>
      </c>
      <c r="G8" s="4">
        <v>0</v>
      </c>
      <c r="H8" s="4"/>
      <c r="I8" s="4"/>
      <c r="J8" s="4"/>
      <c r="K8" s="3">
        <v>0</v>
      </c>
      <c r="L8" s="3">
        <v>26421062.399999999</v>
      </c>
      <c r="M8" s="3">
        <v>21221986.239999998</v>
      </c>
      <c r="N8" s="3">
        <v>21313726.359999999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3025250.8</v>
      </c>
      <c r="C9" s="3">
        <v>3025250.8</v>
      </c>
      <c r="D9" s="3">
        <v>3025250.8</v>
      </c>
      <c r="E9" s="4">
        <v>2445730.7799999998</v>
      </c>
      <c r="F9" s="4">
        <v>396990.28</v>
      </c>
      <c r="G9" s="4">
        <v>0</v>
      </c>
      <c r="H9" s="4"/>
      <c r="I9" s="4"/>
      <c r="J9" s="4"/>
      <c r="K9" s="3">
        <v>396990.28</v>
      </c>
      <c r="L9" s="3">
        <v>579520.02</v>
      </c>
      <c r="M9" s="3">
        <v>2628260.52</v>
      </c>
      <c r="N9" s="3">
        <v>2628260.52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1414201.97</v>
      </c>
      <c r="C10" s="3">
        <v>-25524.03</v>
      </c>
      <c r="D10" s="3">
        <v>14032.4</v>
      </c>
      <c r="E10" s="4">
        <v>52906.080000000002</v>
      </c>
      <c r="F10" s="4">
        <v>3442.13</v>
      </c>
      <c r="G10" s="4">
        <v>208.69</v>
      </c>
      <c r="H10" s="4"/>
      <c r="I10" s="4"/>
      <c r="J10" s="4"/>
      <c r="K10" s="3">
        <v>3650.82</v>
      </c>
      <c r="L10" s="3">
        <v>1361295.89</v>
      </c>
      <c r="M10" s="3">
        <v>-28966.16</v>
      </c>
      <c r="N10" s="3">
        <v>10381.58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>
        <v>0</v>
      </c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>
        <v>0</v>
      </c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2040374.93</v>
      </c>
      <c r="C13" s="3">
        <v>62193132.07</v>
      </c>
      <c r="D13" s="3">
        <v>57594875.770000003</v>
      </c>
      <c r="E13" s="4">
        <v>562893.32999999996</v>
      </c>
      <c r="F13" s="4">
        <v>557373.32999999996</v>
      </c>
      <c r="G13" s="4">
        <v>0</v>
      </c>
      <c r="H13" s="4"/>
      <c r="I13" s="4"/>
      <c r="J13" s="4"/>
      <c r="K13" s="3">
        <v>557373.32999999996</v>
      </c>
      <c r="L13" s="3">
        <v>1477481.6</v>
      </c>
      <c r="M13" s="3">
        <v>61635758.740000002</v>
      </c>
      <c r="N13" s="3">
        <v>57037502.439999998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>
        <v>0</v>
      </c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39245082.619999997</v>
      </c>
      <c r="C15" s="3">
        <v>28817319.32</v>
      </c>
      <c r="D15" s="3">
        <v>29799464.949999999</v>
      </c>
      <c r="E15" s="4">
        <v>2133883.31</v>
      </c>
      <c r="F15" s="4">
        <v>2123540.61</v>
      </c>
      <c r="G15" s="4">
        <v>47128</v>
      </c>
      <c r="H15" s="4"/>
      <c r="I15" s="4"/>
      <c r="J15" s="4"/>
      <c r="K15" s="3">
        <v>2170668.61</v>
      </c>
      <c r="L15" s="3">
        <v>37111199.310000002</v>
      </c>
      <c r="M15" s="3">
        <v>26693778.710000001</v>
      </c>
      <c r="N15" s="3">
        <v>27628796.34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>
        <v>0</v>
      </c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>
        <v>0</v>
      </c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2429014</v>
      </c>
      <c r="C18" s="3">
        <v>0</v>
      </c>
      <c r="D18" s="3">
        <v>0</v>
      </c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2429014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>
        <v>0</v>
      </c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>
        <v>0</v>
      </c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604500</v>
      </c>
      <c r="D21" s="3">
        <v>840222.6</v>
      </c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604500</v>
      </c>
      <c r="N21" s="3">
        <v>840222.6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16264753.33</v>
      </c>
      <c r="C22" s="3">
        <v>5612783.5899999999</v>
      </c>
      <c r="D22" s="3">
        <v>16032817.289999999</v>
      </c>
      <c r="E22" s="4">
        <v>-2504872.84</v>
      </c>
      <c r="F22" s="4">
        <v>-2521395.2400000002</v>
      </c>
      <c r="G22" s="4"/>
      <c r="H22" s="4"/>
      <c r="I22" s="4"/>
      <c r="J22" s="4"/>
      <c r="K22" s="3">
        <v>-2521395.2400000002</v>
      </c>
      <c r="L22" s="3">
        <v>18769626.170000002</v>
      </c>
      <c r="M22" s="3">
        <v>8134178.8300000001</v>
      </c>
      <c r="N22" s="3">
        <v>18554212.530000001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7052782.0499999998</v>
      </c>
      <c r="C23" s="3">
        <v>6775795.46</v>
      </c>
      <c r="D23" s="3">
        <v>6775795.46</v>
      </c>
      <c r="E23" s="4">
        <v>4283954.8600000003</v>
      </c>
      <c r="F23" s="4">
        <v>7921511.8099999996</v>
      </c>
      <c r="G23" s="4">
        <v>0</v>
      </c>
      <c r="H23" s="4"/>
      <c r="I23" s="4"/>
      <c r="J23" s="4"/>
      <c r="K23" s="3">
        <v>7921511.8099999996</v>
      </c>
      <c r="L23" s="3">
        <v>2768827.19</v>
      </c>
      <c r="M23" s="3">
        <v>-1145716.3500000001</v>
      </c>
      <c r="N23" s="3">
        <v>-1145716.3500000001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643806572.22000003</v>
      </c>
      <c r="C24" s="3">
        <v>521361901.49000001</v>
      </c>
      <c r="D24" s="3">
        <v>594792527.94000006</v>
      </c>
      <c r="E24" s="3">
        <v>110091040.09</v>
      </c>
      <c r="F24" s="3">
        <v>108645057.29000001</v>
      </c>
      <c r="G24" s="3">
        <v>17496737.43</v>
      </c>
      <c r="H24" s="3">
        <v>179655.05</v>
      </c>
      <c r="I24" s="3">
        <v>0</v>
      </c>
      <c r="J24" s="3"/>
      <c r="K24" s="3">
        <v>126321449.77</v>
      </c>
      <c r="L24" s="3">
        <v>533715532.13</v>
      </c>
      <c r="M24" s="3">
        <v>412716844.19999999</v>
      </c>
      <c r="N24" s="3">
        <v>468471078.17000002</v>
      </c>
      <c r="O24" s="4">
        <v>0</v>
      </c>
      <c r="P24" s="3"/>
      <c r="Q24" s="3"/>
      <c r="R24" s="4">
        <v>533715532.13</v>
      </c>
      <c r="S24" s="4">
        <v>412716844.19999999</v>
      </c>
      <c r="T24" s="4">
        <v>468471078.17000002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6895115.9500000002</v>
      </c>
      <c r="C4" s="3">
        <v>4268428.53</v>
      </c>
      <c r="D4" s="3">
        <v>9063740.4000000004</v>
      </c>
      <c r="E4" s="4">
        <v>1074399.19</v>
      </c>
      <c r="F4" s="4">
        <v>515834.48</v>
      </c>
      <c r="G4" s="4">
        <v>93206.42</v>
      </c>
      <c r="H4" s="4">
        <v>958.54</v>
      </c>
      <c r="I4" s="4">
        <v>0</v>
      </c>
      <c r="J4" s="4"/>
      <c r="K4" s="3">
        <v>609999.43999999994</v>
      </c>
      <c r="L4" s="3">
        <v>5820716.7599999998</v>
      </c>
      <c r="M4" s="3">
        <v>3752594.05</v>
      </c>
      <c r="N4" s="3">
        <v>8453740.9600000009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82199.8</v>
      </c>
      <c r="C5" s="3">
        <v>1022575.2</v>
      </c>
      <c r="D5" s="3">
        <v>997595.08</v>
      </c>
      <c r="E5" s="3">
        <v>135664</v>
      </c>
      <c r="F5" s="3">
        <v>135664</v>
      </c>
      <c r="G5" s="3"/>
      <c r="H5" s="3"/>
      <c r="I5" s="3"/>
      <c r="J5" s="3"/>
      <c r="K5" s="3">
        <v>135664</v>
      </c>
      <c r="L5" s="3">
        <v>-53464.2</v>
      </c>
      <c r="M5" s="3">
        <v>886911.2</v>
      </c>
      <c r="N5" s="3">
        <v>861931.08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82199.8</v>
      </c>
      <c r="C7" s="3">
        <v>1022575.2</v>
      </c>
      <c r="D7" s="3">
        <v>997595.08</v>
      </c>
      <c r="E7" s="3">
        <v>135664</v>
      </c>
      <c r="F7" s="3">
        <v>135664</v>
      </c>
      <c r="G7" s="3"/>
      <c r="H7" s="3"/>
      <c r="I7" s="3"/>
      <c r="J7" s="3"/>
      <c r="K7" s="3">
        <v>135664</v>
      </c>
      <c r="L7" s="3">
        <v>-53464.2</v>
      </c>
      <c r="M7" s="3">
        <v>886911.2</v>
      </c>
      <c r="N7" s="3">
        <v>861931.08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82199.8</v>
      </c>
      <c r="C9" s="3">
        <v>82199.8</v>
      </c>
      <c r="D9" s="3">
        <v>82199.8</v>
      </c>
      <c r="E9" s="4">
        <v>135664</v>
      </c>
      <c r="F9" s="4">
        <v>135664</v>
      </c>
      <c r="G9" s="4"/>
      <c r="H9" s="4"/>
      <c r="I9" s="4"/>
      <c r="J9" s="4"/>
      <c r="K9" s="3">
        <v>135664</v>
      </c>
      <c r="L9" s="3">
        <v>-53464.2</v>
      </c>
      <c r="M9" s="3">
        <v>-53464.2</v>
      </c>
      <c r="N9" s="3">
        <v>-53464.2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940375.4</v>
      </c>
      <c r="D13" s="3">
        <v>915395.28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940375.4</v>
      </c>
      <c r="N13" s="3">
        <v>915395.28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305248.33</v>
      </c>
      <c r="C22" s="3">
        <v>-200265.58</v>
      </c>
      <c r="D22" s="3">
        <v>200176.31</v>
      </c>
      <c r="E22" s="4">
        <v>-80390</v>
      </c>
      <c r="F22" s="4">
        <v>-80390</v>
      </c>
      <c r="G22" s="4"/>
      <c r="H22" s="4"/>
      <c r="I22" s="4"/>
      <c r="J22" s="4"/>
      <c r="K22" s="3">
        <v>-80390</v>
      </c>
      <c r="L22" s="3">
        <v>385638.33</v>
      </c>
      <c r="M22" s="3">
        <v>-119875.58</v>
      </c>
      <c r="N22" s="3">
        <v>280566.31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137225</v>
      </c>
      <c r="C23" s="3">
        <v>137225</v>
      </c>
      <c r="D23" s="3">
        <v>137225</v>
      </c>
      <c r="E23" s="4">
        <v>56360.800000000003</v>
      </c>
      <c r="F23" s="4">
        <v>56360.800000000003</v>
      </c>
      <c r="G23" s="4"/>
      <c r="H23" s="4"/>
      <c r="I23" s="4"/>
      <c r="J23" s="4"/>
      <c r="K23" s="3">
        <v>56360.800000000003</v>
      </c>
      <c r="L23" s="3">
        <v>80864.2</v>
      </c>
      <c r="M23" s="3">
        <v>80864.2</v>
      </c>
      <c r="N23" s="3">
        <v>80864.2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7419789.0800000001</v>
      </c>
      <c r="C24" s="3">
        <v>5227963.1500000004</v>
      </c>
      <c r="D24" s="3">
        <v>10398736.789999999</v>
      </c>
      <c r="E24" s="3">
        <v>1186033.99</v>
      </c>
      <c r="F24" s="3">
        <v>627469.28</v>
      </c>
      <c r="G24" s="3">
        <v>93206.42</v>
      </c>
      <c r="H24" s="3">
        <v>958.54</v>
      </c>
      <c r="I24" s="3">
        <v>0</v>
      </c>
      <c r="J24" s="3"/>
      <c r="K24" s="3">
        <v>721634.24</v>
      </c>
      <c r="L24" s="3">
        <v>6233755.0899999999</v>
      </c>
      <c r="M24" s="3">
        <v>4600493.87</v>
      </c>
      <c r="N24" s="3">
        <v>9677102.5500000007</v>
      </c>
      <c r="O24" s="4">
        <v>0</v>
      </c>
      <c r="P24" s="3"/>
      <c r="Q24" s="3"/>
      <c r="R24" s="4">
        <v>6233755.0899999999</v>
      </c>
      <c r="S24" s="4">
        <v>4600493.87</v>
      </c>
      <c r="T24" s="4">
        <v>9677102.5500000007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4249351.07</v>
      </c>
      <c r="C4" s="3">
        <v>3479422.64</v>
      </c>
      <c r="D4" s="3">
        <v>4585190.1100000003</v>
      </c>
      <c r="E4" s="4">
        <v>544638.81999999995</v>
      </c>
      <c r="F4" s="4">
        <v>494528.49</v>
      </c>
      <c r="G4" s="4">
        <v>73512.58</v>
      </c>
      <c r="H4" s="4">
        <v>419.89</v>
      </c>
      <c r="I4" s="4">
        <v>0</v>
      </c>
      <c r="J4" s="4"/>
      <c r="K4" s="3">
        <v>568460.96</v>
      </c>
      <c r="L4" s="3">
        <v>3704712.25</v>
      </c>
      <c r="M4" s="3">
        <v>2984894.15</v>
      </c>
      <c r="N4" s="3">
        <v>4016729.15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317026.32</v>
      </c>
      <c r="D5" s="3">
        <v>491509.56</v>
      </c>
      <c r="E5" s="3">
        <v>0</v>
      </c>
      <c r="F5" s="3">
        <v>0</v>
      </c>
      <c r="G5" s="3"/>
      <c r="H5" s="3"/>
      <c r="I5" s="3"/>
      <c r="J5" s="3"/>
      <c r="K5" s="3">
        <v>0</v>
      </c>
      <c r="L5" s="3">
        <v>0</v>
      </c>
      <c r="M5" s="3">
        <v>317026.32</v>
      </c>
      <c r="N5" s="3">
        <v>491509.56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317026.32</v>
      </c>
      <c r="D7" s="3">
        <v>491509.56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317026.32</v>
      </c>
      <c r="N7" s="3">
        <v>491509.56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317026.32</v>
      </c>
      <c r="D13" s="3">
        <v>491509.56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317026.32</v>
      </c>
      <c r="N13" s="3">
        <v>491509.56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567329.87</v>
      </c>
      <c r="C22" s="3">
        <v>4305.0200000000004</v>
      </c>
      <c r="D22" s="3">
        <v>793016.89</v>
      </c>
      <c r="E22" s="4">
        <v>0</v>
      </c>
      <c r="F22" s="4">
        <v>0</v>
      </c>
      <c r="G22" s="4"/>
      <c r="H22" s="4"/>
      <c r="I22" s="4"/>
      <c r="J22" s="4"/>
      <c r="K22" s="3">
        <v>0</v>
      </c>
      <c r="L22" s="3">
        <v>567329.87</v>
      </c>
      <c r="M22" s="3">
        <v>4305.0200000000004</v>
      </c>
      <c r="N22" s="3">
        <v>793016.89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204720</v>
      </c>
      <c r="D23" s="3">
        <v>204720</v>
      </c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204720</v>
      </c>
      <c r="N23" s="3">
        <v>204720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4816680.9400000004</v>
      </c>
      <c r="C24" s="3">
        <v>4005473.98</v>
      </c>
      <c r="D24" s="3">
        <v>6074436.5599999996</v>
      </c>
      <c r="E24" s="3">
        <v>544638.81999999995</v>
      </c>
      <c r="F24" s="3">
        <v>494528.49</v>
      </c>
      <c r="G24" s="3">
        <v>73512.58</v>
      </c>
      <c r="H24" s="3">
        <v>419.89</v>
      </c>
      <c r="I24" s="3">
        <v>0</v>
      </c>
      <c r="J24" s="3"/>
      <c r="K24" s="3">
        <v>568460.96</v>
      </c>
      <c r="L24" s="3">
        <v>4272042.12</v>
      </c>
      <c r="M24" s="3">
        <v>3510945.49</v>
      </c>
      <c r="N24" s="3">
        <v>5505975.5999999996</v>
      </c>
      <c r="O24" s="4">
        <v>0</v>
      </c>
      <c r="P24" s="3"/>
      <c r="Q24" s="3"/>
      <c r="R24" s="4">
        <v>4272042.12</v>
      </c>
      <c r="S24" s="4">
        <v>3510945.49</v>
      </c>
      <c r="T24" s="4">
        <v>5505975.5999999996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sqref="A1:A3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/>
      <c r="C4" s="3">
        <v>0</v>
      </c>
      <c r="D4" s="3"/>
      <c r="E4" s="4">
        <v>0</v>
      </c>
      <c r="F4" s="4"/>
      <c r="G4" s="4"/>
      <c r="H4" s="4"/>
      <c r="I4" s="4"/>
      <c r="J4" s="4"/>
      <c r="K4" s="3"/>
      <c r="L4" s="3">
        <v>0</v>
      </c>
      <c r="M4" s="3">
        <v>0</v>
      </c>
      <c r="N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0</v>
      </c>
      <c r="D5" s="3"/>
      <c r="E5" s="3">
        <v>0</v>
      </c>
      <c r="F5" s="3"/>
      <c r="G5" s="3"/>
      <c r="H5" s="3"/>
      <c r="I5" s="3"/>
      <c r="J5" s="3"/>
      <c r="K5" s="3"/>
      <c r="L5" s="3">
        <v>0</v>
      </c>
      <c r="M5" s="3">
        <v>0</v>
      </c>
      <c r="N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/>
      <c r="G6" s="4"/>
      <c r="H6" s="4"/>
      <c r="I6" s="4"/>
      <c r="J6" s="4"/>
      <c r="K6" s="3"/>
      <c r="L6" s="3">
        <v>0</v>
      </c>
      <c r="M6" s="3">
        <v>0</v>
      </c>
      <c r="N6" s="3"/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0</v>
      </c>
      <c r="D7" s="3"/>
      <c r="E7" s="3">
        <v>0</v>
      </c>
      <c r="F7" s="3"/>
      <c r="G7" s="3"/>
      <c r="H7" s="3"/>
      <c r="I7" s="3"/>
      <c r="J7" s="3"/>
      <c r="K7" s="3"/>
      <c r="L7" s="3">
        <v>0</v>
      </c>
      <c r="M7" s="3">
        <v>0</v>
      </c>
      <c r="N7" s="3"/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/>
      <c r="G8" s="4"/>
      <c r="H8" s="4"/>
      <c r="I8" s="4"/>
      <c r="J8" s="4"/>
      <c r="K8" s="3"/>
      <c r="L8" s="3">
        <v>0</v>
      </c>
      <c r="M8" s="3">
        <v>0</v>
      </c>
      <c r="N8" s="3"/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/>
      <c r="G9" s="4"/>
      <c r="H9" s="4"/>
      <c r="I9" s="4"/>
      <c r="J9" s="4"/>
      <c r="K9" s="3"/>
      <c r="L9" s="3">
        <v>0</v>
      </c>
      <c r="M9" s="3">
        <v>0</v>
      </c>
      <c r="N9" s="3"/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/>
      <c r="G10" s="4"/>
      <c r="H10" s="4"/>
      <c r="I10" s="4"/>
      <c r="J10" s="4"/>
      <c r="K10" s="3"/>
      <c r="L10" s="3">
        <v>0</v>
      </c>
      <c r="M10" s="3">
        <v>0</v>
      </c>
      <c r="N10" s="3"/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/>
      <c r="G11" s="4"/>
      <c r="H11" s="4"/>
      <c r="I11" s="4"/>
      <c r="J11" s="4"/>
      <c r="K11" s="3"/>
      <c r="L11" s="3">
        <v>0</v>
      </c>
      <c r="M11" s="3">
        <v>0</v>
      </c>
      <c r="N11" s="3"/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/>
      <c r="G12" s="4"/>
      <c r="H12" s="4"/>
      <c r="I12" s="4"/>
      <c r="J12" s="4"/>
      <c r="K12" s="3"/>
      <c r="L12" s="3">
        <v>0</v>
      </c>
      <c r="M12" s="3">
        <v>0</v>
      </c>
      <c r="N12" s="3"/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0</v>
      </c>
      <c r="D13" s="3"/>
      <c r="E13" s="4">
        <v>0</v>
      </c>
      <c r="F13" s="4"/>
      <c r="G13" s="4"/>
      <c r="H13" s="4"/>
      <c r="I13" s="4"/>
      <c r="J13" s="4"/>
      <c r="K13" s="3"/>
      <c r="L13" s="3">
        <v>0</v>
      </c>
      <c r="M13" s="3">
        <v>0</v>
      </c>
      <c r="N13" s="3"/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/>
      <c r="G14" s="4"/>
      <c r="H14" s="4"/>
      <c r="I14" s="4"/>
      <c r="J14" s="4"/>
      <c r="K14" s="3"/>
      <c r="L14" s="3">
        <v>0</v>
      </c>
      <c r="M14" s="3">
        <v>0</v>
      </c>
      <c r="N14" s="3"/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/>
      <c r="G15" s="4"/>
      <c r="H15" s="4"/>
      <c r="I15" s="4"/>
      <c r="J15" s="4"/>
      <c r="K15" s="3"/>
      <c r="L15" s="3">
        <v>0</v>
      </c>
      <c r="M15" s="3">
        <v>0</v>
      </c>
      <c r="N15" s="3"/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/>
      <c r="G16" s="4"/>
      <c r="H16" s="4"/>
      <c r="I16" s="4"/>
      <c r="J16" s="4"/>
      <c r="K16" s="3"/>
      <c r="L16" s="3">
        <v>0</v>
      </c>
      <c r="M16" s="3">
        <v>0</v>
      </c>
      <c r="N16" s="3"/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/>
      <c r="G17" s="4"/>
      <c r="H17" s="4"/>
      <c r="I17" s="4"/>
      <c r="J17" s="4"/>
      <c r="K17" s="3"/>
      <c r="L17" s="3">
        <v>0</v>
      </c>
      <c r="M17" s="3">
        <v>0</v>
      </c>
      <c r="N17" s="3"/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/>
      <c r="G18" s="4"/>
      <c r="H18" s="4"/>
      <c r="I18" s="4"/>
      <c r="J18" s="4"/>
      <c r="K18" s="3"/>
      <c r="L18" s="3">
        <v>0</v>
      </c>
      <c r="M18" s="3">
        <v>0</v>
      </c>
      <c r="N18" s="3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/>
      <c r="G19" s="4"/>
      <c r="H19" s="4"/>
      <c r="I19" s="4"/>
      <c r="J19" s="4"/>
      <c r="K19" s="3"/>
      <c r="L19" s="3"/>
      <c r="M19" s="3">
        <v>0</v>
      </c>
      <c r="N19" s="3"/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/>
      <c r="G20" s="4"/>
      <c r="H20" s="4"/>
      <c r="I20" s="4"/>
      <c r="J20" s="4"/>
      <c r="K20" s="3"/>
      <c r="L20" s="3">
        <v>0</v>
      </c>
      <c r="M20" s="3">
        <v>0</v>
      </c>
      <c r="N20" s="3"/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0</v>
      </c>
      <c r="C22" s="3">
        <v>0</v>
      </c>
      <c r="D22" s="3"/>
      <c r="E22" s="4">
        <v>0</v>
      </c>
      <c r="F22" s="4"/>
      <c r="G22" s="4"/>
      <c r="H22" s="4"/>
      <c r="I22" s="4"/>
      <c r="J22" s="4"/>
      <c r="K22" s="3"/>
      <c r="L22" s="3">
        <v>0</v>
      </c>
      <c r="M22" s="3">
        <v>0</v>
      </c>
      <c r="N22" s="3"/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/>
      <c r="G23" s="4"/>
      <c r="H23" s="4"/>
      <c r="I23" s="4"/>
      <c r="J23" s="4"/>
      <c r="K23" s="3"/>
      <c r="L23" s="3">
        <v>0</v>
      </c>
      <c r="M23" s="3">
        <v>0</v>
      </c>
      <c r="N23" s="3"/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0</v>
      </c>
      <c r="C24" s="3">
        <v>0</v>
      </c>
      <c r="D24" s="3"/>
      <c r="E24" s="3">
        <v>0</v>
      </c>
      <c r="F24" s="3"/>
      <c r="G24" s="3"/>
      <c r="H24" s="3"/>
      <c r="I24" s="3"/>
      <c r="J24" s="3"/>
      <c r="K24" s="3"/>
      <c r="L24" s="3">
        <v>0</v>
      </c>
      <c r="M24" s="3">
        <v>0</v>
      </c>
      <c r="N24" s="3"/>
      <c r="O24" s="4">
        <v>0</v>
      </c>
      <c r="P24" s="3"/>
      <c r="Q24" s="3"/>
      <c r="R24" s="4">
        <v>0</v>
      </c>
      <c r="S24" s="4">
        <v>0</v>
      </c>
      <c r="T24" s="4"/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/>
      <c r="C4" s="3">
        <v>244395.93</v>
      </c>
      <c r="D4" s="3">
        <v>571397.26</v>
      </c>
      <c r="E4" s="4">
        <v>0</v>
      </c>
      <c r="F4" s="4">
        <v>0</v>
      </c>
      <c r="G4" s="4"/>
      <c r="H4" s="4"/>
      <c r="I4" s="4"/>
      <c r="J4" s="4"/>
      <c r="K4" s="3">
        <v>0</v>
      </c>
      <c r="L4" s="3">
        <v>0</v>
      </c>
      <c r="M4" s="3">
        <v>244395.93</v>
      </c>
      <c r="N4" s="3">
        <v>571397.26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2246469.6800000002</v>
      </c>
      <c r="C5" s="3">
        <v>1393478.25</v>
      </c>
      <c r="D5" s="3">
        <v>1393478.25</v>
      </c>
      <c r="E5" s="3">
        <v>138333.32999999999</v>
      </c>
      <c r="F5" s="3">
        <v>132333.32999999999</v>
      </c>
      <c r="G5" s="3">
        <v>0</v>
      </c>
      <c r="H5" s="3"/>
      <c r="I5" s="3"/>
      <c r="J5" s="3"/>
      <c r="K5" s="3">
        <v>132333.32999999999</v>
      </c>
      <c r="L5" s="3">
        <v>2108136.35</v>
      </c>
      <c r="M5" s="3">
        <v>1261144.92</v>
      </c>
      <c r="N5" s="3">
        <v>1261144.92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551615.69999999995</v>
      </c>
      <c r="C6" s="3">
        <v>536811.6</v>
      </c>
      <c r="D6" s="3">
        <v>536811.6</v>
      </c>
      <c r="E6" s="4"/>
      <c r="F6" s="4">
        <v>0</v>
      </c>
      <c r="G6" s="4"/>
      <c r="H6" s="4"/>
      <c r="I6" s="4"/>
      <c r="J6" s="4"/>
      <c r="K6" s="3">
        <v>0</v>
      </c>
      <c r="L6" s="3">
        <v>551615.69999999995</v>
      </c>
      <c r="M6" s="3">
        <v>536811.6</v>
      </c>
      <c r="N6" s="3">
        <v>536811.6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1694853.98</v>
      </c>
      <c r="C7" s="3">
        <v>856666.65</v>
      </c>
      <c r="D7" s="3">
        <v>856666.65</v>
      </c>
      <c r="E7" s="3">
        <v>138333.32999999999</v>
      </c>
      <c r="F7" s="3">
        <v>132333.32999999999</v>
      </c>
      <c r="G7" s="3">
        <v>0</v>
      </c>
      <c r="H7" s="3"/>
      <c r="I7" s="3"/>
      <c r="J7" s="3"/>
      <c r="K7" s="3">
        <v>132333.32999999999</v>
      </c>
      <c r="L7" s="3">
        <v>1556520.65</v>
      </c>
      <c r="M7" s="3">
        <v>724333.32</v>
      </c>
      <c r="N7" s="3">
        <v>724333.32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1694853.98</v>
      </c>
      <c r="C13" s="3">
        <v>856666.65</v>
      </c>
      <c r="D13" s="3">
        <v>856666.65</v>
      </c>
      <c r="E13" s="4">
        <v>138333.32999999999</v>
      </c>
      <c r="F13" s="4">
        <v>132333.32999999999</v>
      </c>
      <c r="G13" s="4">
        <v>0</v>
      </c>
      <c r="H13" s="4"/>
      <c r="I13" s="4"/>
      <c r="J13" s="4"/>
      <c r="K13" s="3">
        <v>132333.32999999999</v>
      </c>
      <c r="L13" s="3">
        <v>1556520.65</v>
      </c>
      <c r="M13" s="3">
        <v>724333.32</v>
      </c>
      <c r="N13" s="3">
        <v>724333.32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604500</v>
      </c>
      <c r="D21" s="3">
        <v>840222.6</v>
      </c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604500</v>
      </c>
      <c r="N21" s="3">
        <v>840222.6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0</v>
      </c>
      <c r="C22" s="3">
        <v>-132200.31</v>
      </c>
      <c r="D22" s="3">
        <v>-219765.94</v>
      </c>
      <c r="E22" s="4">
        <v>0</v>
      </c>
      <c r="F22" s="4">
        <v>0</v>
      </c>
      <c r="G22" s="4"/>
      <c r="H22" s="4"/>
      <c r="I22" s="4"/>
      <c r="J22" s="4"/>
      <c r="K22" s="3">
        <v>0</v>
      </c>
      <c r="L22" s="3">
        <v>0</v>
      </c>
      <c r="M22" s="3">
        <v>-132200.31</v>
      </c>
      <c r="N22" s="3">
        <v>-219765.94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2246469.6800000002</v>
      </c>
      <c r="C24" s="3">
        <v>2110173.87</v>
      </c>
      <c r="D24" s="3">
        <v>2585332.17</v>
      </c>
      <c r="E24" s="3">
        <v>138333.32999999999</v>
      </c>
      <c r="F24" s="3">
        <v>132333.32999999999</v>
      </c>
      <c r="G24" s="3">
        <v>0</v>
      </c>
      <c r="H24" s="3"/>
      <c r="I24" s="3"/>
      <c r="J24" s="3"/>
      <c r="K24" s="3">
        <v>132333.32999999999</v>
      </c>
      <c r="L24" s="3">
        <v>2108136.35</v>
      </c>
      <c r="M24" s="3">
        <v>1977840.54</v>
      </c>
      <c r="N24" s="3">
        <v>2452998.84</v>
      </c>
      <c r="O24" s="4">
        <v>0</v>
      </c>
      <c r="P24" s="3"/>
      <c r="Q24" s="3"/>
      <c r="R24" s="4">
        <v>2108136.35</v>
      </c>
      <c r="S24" s="4">
        <v>1977840.54</v>
      </c>
      <c r="T24" s="4">
        <v>2452998.84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sqref="A1:A3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/>
      <c r="C4" s="3">
        <v>0</v>
      </c>
      <c r="D4" s="3"/>
      <c r="E4" s="4"/>
      <c r="F4" s="4">
        <v>0</v>
      </c>
      <c r="G4" s="4"/>
      <c r="H4" s="4"/>
      <c r="I4" s="4"/>
      <c r="J4" s="4"/>
      <c r="K4" s="3"/>
      <c r="L4" s="3"/>
      <c r="M4" s="3">
        <v>0</v>
      </c>
      <c r="N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/>
      <c r="C5" s="3">
        <v>0</v>
      </c>
      <c r="D5" s="3"/>
      <c r="E5" s="3"/>
      <c r="F5" s="3">
        <v>0</v>
      </c>
      <c r="G5" s="3"/>
      <c r="H5" s="3"/>
      <c r="I5" s="3"/>
      <c r="J5" s="3"/>
      <c r="K5" s="3"/>
      <c r="L5" s="3"/>
      <c r="M5" s="3">
        <v>0</v>
      </c>
      <c r="N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/>
      <c r="C6" s="3">
        <v>0</v>
      </c>
      <c r="D6" s="3"/>
      <c r="E6" s="4"/>
      <c r="F6" s="4">
        <v>0</v>
      </c>
      <c r="G6" s="4"/>
      <c r="H6" s="4"/>
      <c r="I6" s="4"/>
      <c r="J6" s="4"/>
      <c r="K6" s="3"/>
      <c r="L6" s="3"/>
      <c r="M6" s="3">
        <v>0</v>
      </c>
      <c r="N6" s="3"/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/>
      <c r="C7" s="3">
        <v>0</v>
      </c>
      <c r="D7" s="3"/>
      <c r="E7" s="3"/>
      <c r="F7" s="3">
        <v>0</v>
      </c>
      <c r="G7" s="3"/>
      <c r="H7" s="3"/>
      <c r="I7" s="3"/>
      <c r="J7" s="3"/>
      <c r="K7" s="3"/>
      <c r="L7" s="3"/>
      <c r="M7" s="3">
        <v>0</v>
      </c>
      <c r="N7" s="3"/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/>
      <c r="C8" s="3">
        <v>0</v>
      </c>
      <c r="D8" s="3"/>
      <c r="E8" s="4"/>
      <c r="F8" s="4">
        <v>0</v>
      </c>
      <c r="G8" s="4"/>
      <c r="H8" s="4"/>
      <c r="I8" s="4"/>
      <c r="J8" s="4"/>
      <c r="K8" s="3"/>
      <c r="L8" s="3"/>
      <c r="M8" s="3">
        <v>0</v>
      </c>
      <c r="N8" s="3"/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/>
      <c r="C9" s="3">
        <v>0</v>
      </c>
      <c r="D9" s="3"/>
      <c r="E9" s="4"/>
      <c r="F9" s="4">
        <v>0</v>
      </c>
      <c r="G9" s="4"/>
      <c r="H9" s="4"/>
      <c r="I9" s="4"/>
      <c r="J9" s="4"/>
      <c r="K9" s="3"/>
      <c r="L9" s="3"/>
      <c r="M9" s="3">
        <v>0</v>
      </c>
      <c r="N9" s="3"/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/>
      <c r="C10" s="3">
        <v>0</v>
      </c>
      <c r="D10" s="3"/>
      <c r="E10" s="4"/>
      <c r="F10" s="4">
        <v>0</v>
      </c>
      <c r="G10" s="4"/>
      <c r="H10" s="4"/>
      <c r="I10" s="4"/>
      <c r="J10" s="4"/>
      <c r="K10" s="3"/>
      <c r="L10" s="3"/>
      <c r="M10" s="3">
        <v>0</v>
      </c>
      <c r="N10" s="3"/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/>
      <c r="C11" s="3">
        <v>0</v>
      </c>
      <c r="D11" s="3"/>
      <c r="E11" s="4"/>
      <c r="F11" s="4">
        <v>0</v>
      </c>
      <c r="G11" s="4"/>
      <c r="H11" s="4"/>
      <c r="I11" s="4"/>
      <c r="J11" s="4"/>
      <c r="K11" s="3"/>
      <c r="L11" s="3"/>
      <c r="M11" s="3">
        <v>0</v>
      </c>
      <c r="N11" s="3"/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/>
      <c r="C12" s="3">
        <v>0</v>
      </c>
      <c r="D12" s="3"/>
      <c r="E12" s="4"/>
      <c r="F12" s="4">
        <v>0</v>
      </c>
      <c r="G12" s="4"/>
      <c r="H12" s="4"/>
      <c r="I12" s="4"/>
      <c r="J12" s="4"/>
      <c r="K12" s="3"/>
      <c r="L12" s="3"/>
      <c r="M12" s="3">
        <v>0</v>
      </c>
      <c r="N12" s="3"/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/>
      <c r="C13" s="3">
        <v>0</v>
      </c>
      <c r="D13" s="3"/>
      <c r="E13" s="4"/>
      <c r="F13" s="4">
        <v>0</v>
      </c>
      <c r="G13" s="4"/>
      <c r="H13" s="4"/>
      <c r="I13" s="4"/>
      <c r="J13" s="4"/>
      <c r="K13" s="3"/>
      <c r="L13" s="3"/>
      <c r="M13" s="3">
        <v>0</v>
      </c>
      <c r="N13" s="3"/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/>
      <c r="C14" s="3">
        <v>0</v>
      </c>
      <c r="D14" s="3"/>
      <c r="E14" s="4"/>
      <c r="F14" s="4">
        <v>0</v>
      </c>
      <c r="G14" s="4"/>
      <c r="H14" s="4"/>
      <c r="I14" s="4"/>
      <c r="J14" s="4"/>
      <c r="K14" s="3"/>
      <c r="L14" s="3"/>
      <c r="M14" s="3">
        <v>0</v>
      </c>
      <c r="N14" s="3"/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/>
      <c r="C15" s="3">
        <v>0</v>
      </c>
      <c r="D15" s="3"/>
      <c r="E15" s="4"/>
      <c r="F15" s="4">
        <v>0</v>
      </c>
      <c r="G15" s="4"/>
      <c r="H15" s="4"/>
      <c r="I15" s="4"/>
      <c r="J15" s="4"/>
      <c r="K15" s="3"/>
      <c r="L15" s="3"/>
      <c r="M15" s="3">
        <v>0</v>
      </c>
      <c r="N15" s="3"/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/>
      <c r="C16" s="3">
        <v>0</v>
      </c>
      <c r="D16" s="3"/>
      <c r="E16" s="4"/>
      <c r="F16" s="4">
        <v>0</v>
      </c>
      <c r="G16" s="4"/>
      <c r="H16" s="4"/>
      <c r="I16" s="4"/>
      <c r="J16" s="4"/>
      <c r="K16" s="3"/>
      <c r="L16" s="3"/>
      <c r="M16" s="3">
        <v>0</v>
      </c>
      <c r="N16" s="3"/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/>
      <c r="C17" s="3">
        <v>0</v>
      </c>
      <c r="D17" s="3"/>
      <c r="E17" s="4"/>
      <c r="F17" s="4">
        <v>0</v>
      </c>
      <c r="G17" s="4"/>
      <c r="H17" s="4"/>
      <c r="I17" s="4"/>
      <c r="J17" s="4"/>
      <c r="K17" s="3"/>
      <c r="L17" s="3"/>
      <c r="M17" s="3">
        <v>0</v>
      </c>
      <c r="N17" s="3"/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/>
      <c r="C18" s="3">
        <v>0</v>
      </c>
      <c r="D18" s="3"/>
      <c r="E18" s="4"/>
      <c r="F18" s="4">
        <v>0</v>
      </c>
      <c r="G18" s="4"/>
      <c r="H18" s="4"/>
      <c r="I18" s="4"/>
      <c r="J18" s="4"/>
      <c r="K18" s="3"/>
      <c r="L18" s="3"/>
      <c r="M18" s="3">
        <v>0</v>
      </c>
      <c r="N18" s="3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/>
      <c r="L19" s="3"/>
      <c r="M19" s="3">
        <v>0</v>
      </c>
      <c r="N19" s="3"/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/>
      <c r="C20" s="3">
        <v>0</v>
      </c>
      <c r="D20" s="3"/>
      <c r="E20" s="4"/>
      <c r="F20" s="4">
        <v>0</v>
      </c>
      <c r="G20" s="4"/>
      <c r="H20" s="4"/>
      <c r="I20" s="4"/>
      <c r="J20" s="4"/>
      <c r="K20" s="3"/>
      <c r="L20" s="3"/>
      <c r="M20" s="3">
        <v>0</v>
      </c>
      <c r="N20" s="3"/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/>
      <c r="C21" s="3">
        <v>0</v>
      </c>
      <c r="D21" s="3"/>
      <c r="E21" s="4"/>
      <c r="F21" s="4"/>
      <c r="G21" s="4"/>
      <c r="H21" s="4"/>
      <c r="I21" s="4"/>
      <c r="J21" s="4"/>
      <c r="K21" s="3"/>
      <c r="L21" s="3"/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0</v>
      </c>
      <c r="C22" s="3">
        <v>0</v>
      </c>
      <c r="D22" s="3"/>
      <c r="E22" s="4"/>
      <c r="F22" s="4">
        <v>0</v>
      </c>
      <c r="G22" s="4"/>
      <c r="H22" s="4"/>
      <c r="I22" s="4"/>
      <c r="J22" s="4"/>
      <c r="K22" s="3"/>
      <c r="L22" s="3">
        <v>0</v>
      </c>
      <c r="M22" s="3">
        <v>0</v>
      </c>
      <c r="N22" s="3"/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/>
      <c r="C23" s="3">
        <v>0</v>
      </c>
      <c r="D23" s="3"/>
      <c r="E23" s="4"/>
      <c r="F23" s="4">
        <v>0</v>
      </c>
      <c r="G23" s="4"/>
      <c r="H23" s="4"/>
      <c r="I23" s="4"/>
      <c r="J23" s="4"/>
      <c r="K23" s="3"/>
      <c r="L23" s="3"/>
      <c r="M23" s="3">
        <v>0</v>
      </c>
      <c r="N23" s="3"/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0</v>
      </c>
      <c r="C24" s="3">
        <v>0</v>
      </c>
      <c r="D24" s="3"/>
      <c r="E24" s="3"/>
      <c r="F24" s="3">
        <v>0</v>
      </c>
      <c r="G24" s="3"/>
      <c r="H24" s="3"/>
      <c r="I24" s="3"/>
      <c r="J24" s="3"/>
      <c r="K24" s="3"/>
      <c r="L24" s="3">
        <v>0</v>
      </c>
      <c r="M24" s="3">
        <v>0</v>
      </c>
      <c r="N24" s="3"/>
      <c r="O24" s="4"/>
      <c r="P24" s="3"/>
      <c r="Q24" s="3"/>
      <c r="R24" s="4">
        <v>0</v>
      </c>
      <c r="S24" s="4">
        <v>0</v>
      </c>
      <c r="T24" s="4"/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sqref="A1:A3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/>
      <c r="C4" s="3">
        <v>0</v>
      </c>
      <c r="D4" s="3"/>
      <c r="E4" s="4"/>
      <c r="F4" s="4"/>
      <c r="G4" s="4"/>
      <c r="H4" s="4"/>
      <c r="I4" s="4"/>
      <c r="J4" s="4"/>
      <c r="K4" s="3"/>
      <c r="L4" s="3"/>
      <c r="M4" s="3">
        <v>0</v>
      </c>
      <c r="N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/>
      <c r="C5" s="3">
        <v>0</v>
      </c>
      <c r="D5" s="3"/>
      <c r="E5" s="3"/>
      <c r="F5" s="3"/>
      <c r="G5" s="3"/>
      <c r="H5" s="3"/>
      <c r="I5" s="3"/>
      <c r="J5" s="3"/>
      <c r="K5" s="3"/>
      <c r="L5" s="3"/>
      <c r="M5" s="3">
        <v>0</v>
      </c>
      <c r="N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/>
      <c r="C6" s="3">
        <v>0</v>
      </c>
      <c r="D6" s="3"/>
      <c r="E6" s="4"/>
      <c r="F6" s="4"/>
      <c r="G6" s="4"/>
      <c r="H6" s="4"/>
      <c r="I6" s="4"/>
      <c r="J6" s="4"/>
      <c r="K6" s="3"/>
      <c r="L6" s="3"/>
      <c r="M6" s="3">
        <v>0</v>
      </c>
      <c r="N6" s="3"/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/>
      <c r="C7" s="3">
        <v>0</v>
      </c>
      <c r="D7" s="3"/>
      <c r="E7" s="3"/>
      <c r="F7" s="3"/>
      <c r="G7" s="3"/>
      <c r="H7" s="3"/>
      <c r="I7" s="3"/>
      <c r="J7" s="3"/>
      <c r="K7" s="3"/>
      <c r="L7" s="3"/>
      <c r="M7" s="3">
        <v>0</v>
      </c>
      <c r="N7" s="3"/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/>
      <c r="C8" s="3">
        <v>0</v>
      </c>
      <c r="D8" s="3"/>
      <c r="E8" s="4"/>
      <c r="F8" s="4"/>
      <c r="G8" s="4"/>
      <c r="H8" s="4"/>
      <c r="I8" s="4"/>
      <c r="J8" s="4"/>
      <c r="K8" s="3"/>
      <c r="L8" s="3"/>
      <c r="M8" s="3">
        <v>0</v>
      </c>
      <c r="N8" s="3"/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/>
      <c r="C9" s="3">
        <v>0</v>
      </c>
      <c r="D9" s="3"/>
      <c r="E9" s="4"/>
      <c r="F9" s="4"/>
      <c r="G9" s="4"/>
      <c r="H9" s="4"/>
      <c r="I9" s="4"/>
      <c r="J9" s="4"/>
      <c r="K9" s="3"/>
      <c r="L9" s="3"/>
      <c r="M9" s="3">
        <v>0</v>
      </c>
      <c r="N9" s="3"/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/>
      <c r="C10" s="3">
        <v>0</v>
      </c>
      <c r="D10" s="3"/>
      <c r="E10" s="4"/>
      <c r="F10" s="4"/>
      <c r="G10" s="4"/>
      <c r="H10" s="4"/>
      <c r="I10" s="4"/>
      <c r="J10" s="4"/>
      <c r="K10" s="3"/>
      <c r="L10" s="3"/>
      <c r="M10" s="3">
        <v>0</v>
      </c>
      <c r="N10" s="3"/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/>
      <c r="C11" s="3">
        <v>0</v>
      </c>
      <c r="D11" s="3"/>
      <c r="E11" s="4"/>
      <c r="F11" s="4"/>
      <c r="G11" s="4"/>
      <c r="H11" s="4"/>
      <c r="I11" s="4"/>
      <c r="J11" s="4"/>
      <c r="K11" s="3"/>
      <c r="L11" s="3"/>
      <c r="M11" s="3">
        <v>0</v>
      </c>
      <c r="N11" s="3"/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/>
      <c r="C12" s="3">
        <v>0</v>
      </c>
      <c r="D12" s="3"/>
      <c r="E12" s="4"/>
      <c r="F12" s="4"/>
      <c r="G12" s="4"/>
      <c r="H12" s="4"/>
      <c r="I12" s="4"/>
      <c r="J12" s="4"/>
      <c r="K12" s="3"/>
      <c r="L12" s="3"/>
      <c r="M12" s="3">
        <v>0</v>
      </c>
      <c r="N12" s="3"/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/>
      <c r="C13" s="3">
        <v>0</v>
      </c>
      <c r="D13" s="3"/>
      <c r="E13" s="4"/>
      <c r="F13" s="4"/>
      <c r="G13" s="4"/>
      <c r="H13" s="4"/>
      <c r="I13" s="4"/>
      <c r="J13" s="4"/>
      <c r="K13" s="3"/>
      <c r="L13" s="3"/>
      <c r="M13" s="3">
        <v>0</v>
      </c>
      <c r="N13" s="3"/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/>
      <c r="C14" s="3">
        <v>0</v>
      </c>
      <c r="D14" s="3"/>
      <c r="E14" s="4"/>
      <c r="F14" s="4"/>
      <c r="G14" s="4"/>
      <c r="H14" s="4"/>
      <c r="I14" s="4"/>
      <c r="J14" s="4"/>
      <c r="K14" s="3"/>
      <c r="L14" s="3"/>
      <c r="M14" s="3">
        <v>0</v>
      </c>
      <c r="N14" s="3"/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/>
      <c r="C15" s="3">
        <v>0</v>
      </c>
      <c r="D15" s="3"/>
      <c r="E15" s="4"/>
      <c r="F15" s="4"/>
      <c r="G15" s="4"/>
      <c r="H15" s="4"/>
      <c r="I15" s="4"/>
      <c r="J15" s="4"/>
      <c r="K15" s="3"/>
      <c r="L15" s="3"/>
      <c r="M15" s="3">
        <v>0</v>
      </c>
      <c r="N15" s="3"/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/>
      <c r="C16" s="3">
        <v>0</v>
      </c>
      <c r="D16" s="3"/>
      <c r="E16" s="4"/>
      <c r="F16" s="4"/>
      <c r="G16" s="4"/>
      <c r="H16" s="4"/>
      <c r="I16" s="4"/>
      <c r="J16" s="4"/>
      <c r="K16" s="3"/>
      <c r="L16" s="3"/>
      <c r="M16" s="3">
        <v>0</v>
      </c>
      <c r="N16" s="3"/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/>
      <c r="C17" s="3">
        <v>0</v>
      </c>
      <c r="D17" s="3"/>
      <c r="E17" s="4"/>
      <c r="F17" s="4"/>
      <c r="G17" s="4"/>
      <c r="H17" s="4"/>
      <c r="I17" s="4"/>
      <c r="J17" s="4"/>
      <c r="K17" s="3"/>
      <c r="L17" s="3"/>
      <c r="M17" s="3">
        <v>0</v>
      </c>
      <c r="N17" s="3"/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/>
      <c r="C18" s="3">
        <v>0</v>
      </c>
      <c r="D18" s="3"/>
      <c r="E18" s="4"/>
      <c r="F18" s="4"/>
      <c r="G18" s="4"/>
      <c r="H18" s="4"/>
      <c r="I18" s="4"/>
      <c r="J18" s="4"/>
      <c r="K18" s="3"/>
      <c r="L18" s="3"/>
      <c r="M18" s="3">
        <v>0</v>
      </c>
      <c r="N18" s="3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/>
      <c r="G19" s="4"/>
      <c r="H19" s="4"/>
      <c r="I19" s="4"/>
      <c r="J19" s="4"/>
      <c r="K19" s="3"/>
      <c r="L19" s="3"/>
      <c r="M19" s="3">
        <v>0</v>
      </c>
      <c r="N19" s="3"/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/>
      <c r="C20" s="3">
        <v>0</v>
      </c>
      <c r="D20" s="3"/>
      <c r="E20" s="4"/>
      <c r="F20" s="4"/>
      <c r="G20" s="4"/>
      <c r="H20" s="4"/>
      <c r="I20" s="4"/>
      <c r="J20" s="4"/>
      <c r="K20" s="3"/>
      <c r="L20" s="3"/>
      <c r="M20" s="3">
        <v>0</v>
      </c>
      <c r="N20" s="3"/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/>
      <c r="C21" s="3">
        <v>0</v>
      </c>
      <c r="D21" s="3"/>
      <c r="E21" s="4"/>
      <c r="F21" s="4"/>
      <c r="G21" s="4"/>
      <c r="H21" s="4"/>
      <c r="I21" s="4"/>
      <c r="J21" s="4"/>
      <c r="K21" s="3"/>
      <c r="L21" s="3"/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0</v>
      </c>
      <c r="C22" s="3">
        <v>0</v>
      </c>
      <c r="D22" s="3"/>
      <c r="E22" s="4"/>
      <c r="F22" s="4"/>
      <c r="G22" s="4"/>
      <c r="H22" s="4"/>
      <c r="I22" s="4"/>
      <c r="J22" s="4"/>
      <c r="K22" s="3"/>
      <c r="L22" s="3">
        <v>0</v>
      </c>
      <c r="M22" s="3">
        <v>0</v>
      </c>
      <c r="N22" s="3"/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/>
      <c r="C23" s="3">
        <v>0</v>
      </c>
      <c r="D23" s="3"/>
      <c r="E23" s="4"/>
      <c r="F23" s="4"/>
      <c r="G23" s="4"/>
      <c r="H23" s="4"/>
      <c r="I23" s="4"/>
      <c r="J23" s="4"/>
      <c r="K23" s="3"/>
      <c r="L23" s="3"/>
      <c r="M23" s="3">
        <v>0</v>
      </c>
      <c r="N23" s="3"/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0</v>
      </c>
      <c r="C24" s="3">
        <v>0</v>
      </c>
      <c r="D24" s="3"/>
      <c r="E24" s="3"/>
      <c r="F24" s="3"/>
      <c r="G24" s="3"/>
      <c r="H24" s="3"/>
      <c r="I24" s="3"/>
      <c r="J24" s="3"/>
      <c r="K24" s="3"/>
      <c r="L24" s="3">
        <v>0</v>
      </c>
      <c r="M24" s="3">
        <v>0</v>
      </c>
      <c r="N24" s="3"/>
      <c r="O24" s="4"/>
      <c r="P24" s="3"/>
      <c r="Q24" s="3"/>
      <c r="R24" s="4">
        <v>0</v>
      </c>
      <c r="S24" s="4">
        <v>0</v>
      </c>
      <c r="T24" s="4"/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/>
      <c r="C4" s="3">
        <v>0</v>
      </c>
      <c r="D4" s="3"/>
      <c r="E4" s="4">
        <v>0</v>
      </c>
      <c r="F4" s="4"/>
      <c r="G4" s="4"/>
      <c r="H4" s="4"/>
      <c r="I4" s="4"/>
      <c r="J4" s="4"/>
      <c r="K4" s="3"/>
      <c r="L4" s="3">
        <v>0</v>
      </c>
      <c r="M4" s="3">
        <v>0</v>
      </c>
      <c r="N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0</v>
      </c>
      <c r="D5" s="3"/>
      <c r="E5" s="3">
        <v>0</v>
      </c>
      <c r="F5" s="3"/>
      <c r="G5" s="3"/>
      <c r="H5" s="3"/>
      <c r="I5" s="3"/>
      <c r="J5" s="3"/>
      <c r="K5" s="3"/>
      <c r="L5" s="3">
        <v>0</v>
      </c>
      <c r="M5" s="3">
        <v>0</v>
      </c>
      <c r="N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/>
      <c r="G6" s="4"/>
      <c r="H6" s="4"/>
      <c r="I6" s="4"/>
      <c r="J6" s="4"/>
      <c r="K6" s="3"/>
      <c r="L6" s="3">
        <v>0</v>
      </c>
      <c r="M6" s="3">
        <v>0</v>
      </c>
      <c r="N6" s="3"/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0</v>
      </c>
      <c r="D7" s="3"/>
      <c r="E7" s="3">
        <v>0</v>
      </c>
      <c r="F7" s="3"/>
      <c r="G7" s="3"/>
      <c r="H7" s="3"/>
      <c r="I7" s="3"/>
      <c r="J7" s="3"/>
      <c r="K7" s="3"/>
      <c r="L7" s="3">
        <v>0</v>
      </c>
      <c r="M7" s="3">
        <v>0</v>
      </c>
      <c r="N7" s="3"/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/>
      <c r="G8" s="4"/>
      <c r="H8" s="4"/>
      <c r="I8" s="4"/>
      <c r="J8" s="4"/>
      <c r="K8" s="3"/>
      <c r="L8" s="3">
        <v>0</v>
      </c>
      <c r="M8" s="3">
        <v>0</v>
      </c>
      <c r="N8" s="3"/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/>
      <c r="G9" s="4"/>
      <c r="H9" s="4"/>
      <c r="I9" s="4"/>
      <c r="J9" s="4"/>
      <c r="K9" s="3"/>
      <c r="L9" s="3">
        <v>0</v>
      </c>
      <c r="M9" s="3">
        <v>0</v>
      </c>
      <c r="N9" s="3"/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/>
      <c r="G10" s="4"/>
      <c r="H10" s="4"/>
      <c r="I10" s="4"/>
      <c r="J10" s="4"/>
      <c r="K10" s="3"/>
      <c r="L10" s="3">
        <v>0</v>
      </c>
      <c r="M10" s="3">
        <v>0</v>
      </c>
      <c r="N10" s="3"/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/>
      <c r="G11" s="4"/>
      <c r="H11" s="4"/>
      <c r="I11" s="4"/>
      <c r="J11" s="4"/>
      <c r="K11" s="3"/>
      <c r="L11" s="3">
        <v>0</v>
      </c>
      <c r="M11" s="3">
        <v>0</v>
      </c>
      <c r="N11" s="3"/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/>
      <c r="G12" s="4"/>
      <c r="H12" s="4"/>
      <c r="I12" s="4"/>
      <c r="J12" s="4"/>
      <c r="K12" s="3"/>
      <c r="L12" s="3">
        <v>0</v>
      </c>
      <c r="M12" s="3">
        <v>0</v>
      </c>
      <c r="N12" s="3"/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0</v>
      </c>
      <c r="D13" s="3"/>
      <c r="E13" s="4">
        <v>0</v>
      </c>
      <c r="F13" s="4"/>
      <c r="G13" s="4"/>
      <c r="H13" s="4"/>
      <c r="I13" s="4"/>
      <c r="J13" s="4"/>
      <c r="K13" s="3"/>
      <c r="L13" s="3">
        <v>0</v>
      </c>
      <c r="M13" s="3">
        <v>0</v>
      </c>
      <c r="N13" s="3"/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/>
      <c r="G14" s="4"/>
      <c r="H14" s="4"/>
      <c r="I14" s="4"/>
      <c r="J14" s="4"/>
      <c r="K14" s="3"/>
      <c r="L14" s="3">
        <v>0</v>
      </c>
      <c r="M14" s="3">
        <v>0</v>
      </c>
      <c r="N14" s="3"/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/>
      <c r="G15" s="4"/>
      <c r="H15" s="4"/>
      <c r="I15" s="4"/>
      <c r="J15" s="4"/>
      <c r="K15" s="3"/>
      <c r="L15" s="3">
        <v>0</v>
      </c>
      <c r="M15" s="3">
        <v>0</v>
      </c>
      <c r="N15" s="3"/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/>
      <c r="G16" s="4"/>
      <c r="H16" s="4"/>
      <c r="I16" s="4"/>
      <c r="J16" s="4"/>
      <c r="K16" s="3"/>
      <c r="L16" s="3">
        <v>0</v>
      </c>
      <c r="M16" s="3">
        <v>0</v>
      </c>
      <c r="N16" s="3"/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/>
      <c r="G17" s="4"/>
      <c r="H17" s="4"/>
      <c r="I17" s="4"/>
      <c r="J17" s="4"/>
      <c r="K17" s="3"/>
      <c r="L17" s="3">
        <v>0</v>
      </c>
      <c r="M17" s="3">
        <v>0</v>
      </c>
      <c r="N17" s="3"/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/>
      <c r="G18" s="4"/>
      <c r="H18" s="4"/>
      <c r="I18" s="4"/>
      <c r="J18" s="4"/>
      <c r="K18" s="3"/>
      <c r="L18" s="3">
        <v>0</v>
      </c>
      <c r="M18" s="3">
        <v>0</v>
      </c>
      <c r="N18" s="3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/>
      <c r="G19" s="4"/>
      <c r="H19" s="4"/>
      <c r="I19" s="4"/>
      <c r="J19" s="4"/>
      <c r="K19" s="3"/>
      <c r="L19" s="3"/>
      <c r="M19" s="3">
        <v>0</v>
      </c>
      <c r="N19" s="3"/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/>
      <c r="G20" s="4"/>
      <c r="H20" s="4"/>
      <c r="I20" s="4"/>
      <c r="J20" s="4"/>
      <c r="K20" s="3"/>
      <c r="L20" s="3">
        <v>0</v>
      </c>
      <c r="M20" s="3">
        <v>0</v>
      </c>
      <c r="N20" s="3"/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0</v>
      </c>
      <c r="C22" s="3">
        <v>0</v>
      </c>
      <c r="D22" s="3"/>
      <c r="E22" s="4">
        <v>0</v>
      </c>
      <c r="F22" s="4"/>
      <c r="G22" s="4"/>
      <c r="H22" s="4"/>
      <c r="I22" s="4"/>
      <c r="J22" s="4"/>
      <c r="K22" s="3"/>
      <c r="L22" s="3">
        <v>0</v>
      </c>
      <c r="M22" s="3">
        <v>0</v>
      </c>
      <c r="N22" s="3"/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/>
      <c r="G23" s="4"/>
      <c r="H23" s="4"/>
      <c r="I23" s="4"/>
      <c r="J23" s="4"/>
      <c r="K23" s="3"/>
      <c r="L23" s="3">
        <v>0</v>
      </c>
      <c r="M23" s="3">
        <v>0</v>
      </c>
      <c r="N23" s="3"/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0</v>
      </c>
      <c r="C24" s="3">
        <v>0</v>
      </c>
      <c r="D24" s="3"/>
      <c r="E24" s="3">
        <v>0</v>
      </c>
      <c r="F24" s="3"/>
      <c r="G24" s="3"/>
      <c r="H24" s="3"/>
      <c r="I24" s="3"/>
      <c r="J24" s="3"/>
      <c r="K24" s="3"/>
      <c r="L24" s="3">
        <v>0</v>
      </c>
      <c r="M24" s="3">
        <v>0</v>
      </c>
      <c r="N24" s="3"/>
      <c r="O24" s="4">
        <v>0</v>
      </c>
      <c r="P24" s="3"/>
      <c r="Q24" s="3"/>
      <c r="R24" s="4">
        <v>0</v>
      </c>
      <c r="S24" s="4">
        <v>0</v>
      </c>
      <c r="T24" s="4"/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/>
      <c r="C4" s="3"/>
      <c r="D4" s="3"/>
      <c r="E4" s="4"/>
      <c r="F4" s="4"/>
      <c r="G4" s="4"/>
      <c r="H4" s="4"/>
      <c r="I4" s="4"/>
      <c r="J4" s="4"/>
      <c r="K4" s="3"/>
      <c r="L4" s="3"/>
      <c r="M4" s="3"/>
      <c r="N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1224641.2</v>
      </c>
      <c r="C5" s="3">
        <v>1002031.1</v>
      </c>
      <c r="D5" s="3">
        <v>1002023.54</v>
      </c>
      <c r="E5" s="3"/>
      <c r="F5" s="3"/>
      <c r="G5" s="3"/>
      <c r="H5" s="3"/>
      <c r="I5" s="3"/>
      <c r="J5" s="3"/>
      <c r="K5" s="3"/>
      <c r="L5" s="3">
        <v>1224641.2</v>
      </c>
      <c r="M5" s="3">
        <v>1002031.1</v>
      </c>
      <c r="N5" s="3">
        <v>1002023.54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/>
      <c r="C6" s="3"/>
      <c r="D6" s="3"/>
      <c r="E6" s="4"/>
      <c r="F6" s="4"/>
      <c r="G6" s="4"/>
      <c r="H6" s="4"/>
      <c r="I6" s="4"/>
      <c r="J6" s="4"/>
      <c r="K6" s="3"/>
      <c r="L6" s="3"/>
      <c r="M6" s="3"/>
      <c r="N6" s="3"/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1224641.2</v>
      </c>
      <c r="C7" s="3">
        <v>1002031.1</v>
      </c>
      <c r="D7" s="3">
        <v>1002023.54</v>
      </c>
      <c r="E7" s="3"/>
      <c r="F7" s="3"/>
      <c r="G7" s="3"/>
      <c r="H7" s="3"/>
      <c r="I7" s="3"/>
      <c r="J7" s="3"/>
      <c r="K7" s="3"/>
      <c r="L7" s="3">
        <v>1224641.2</v>
      </c>
      <c r="M7" s="3">
        <v>1002031.1</v>
      </c>
      <c r="N7" s="3">
        <v>1002023.54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/>
      <c r="C8" s="3"/>
      <c r="D8" s="3"/>
      <c r="E8" s="4"/>
      <c r="F8" s="4"/>
      <c r="G8" s="4"/>
      <c r="H8" s="4"/>
      <c r="I8" s="4"/>
      <c r="J8" s="4"/>
      <c r="K8" s="3"/>
      <c r="L8" s="3"/>
      <c r="M8" s="3"/>
      <c r="N8" s="3"/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/>
      <c r="C9" s="3"/>
      <c r="D9" s="3"/>
      <c r="E9" s="4"/>
      <c r="F9" s="4"/>
      <c r="G9" s="4"/>
      <c r="H9" s="4"/>
      <c r="I9" s="4"/>
      <c r="J9" s="4"/>
      <c r="K9" s="3"/>
      <c r="L9" s="3"/>
      <c r="M9" s="3"/>
      <c r="N9" s="3"/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1149984.77</v>
      </c>
      <c r="C10" s="3">
        <v>907017.79</v>
      </c>
      <c r="D10" s="3">
        <v>907017.79</v>
      </c>
      <c r="E10" s="4"/>
      <c r="F10" s="4"/>
      <c r="G10" s="4"/>
      <c r="H10" s="4"/>
      <c r="I10" s="4"/>
      <c r="J10" s="4"/>
      <c r="K10" s="3"/>
      <c r="L10" s="3">
        <v>1149984.77</v>
      </c>
      <c r="M10" s="3">
        <v>907017.79</v>
      </c>
      <c r="N10" s="3">
        <v>907017.79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/>
      <c r="C11" s="3"/>
      <c r="D11" s="3"/>
      <c r="E11" s="4"/>
      <c r="F11" s="4"/>
      <c r="G11" s="4"/>
      <c r="H11" s="4"/>
      <c r="I11" s="4"/>
      <c r="J11" s="4"/>
      <c r="K11" s="3"/>
      <c r="L11" s="3"/>
      <c r="M11" s="3"/>
      <c r="N11" s="3"/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/>
      <c r="C12" s="3"/>
      <c r="D12" s="3"/>
      <c r="E12" s="4"/>
      <c r="F12" s="4"/>
      <c r="G12" s="4"/>
      <c r="H12" s="4"/>
      <c r="I12" s="4"/>
      <c r="J12" s="4"/>
      <c r="K12" s="3"/>
      <c r="L12" s="3"/>
      <c r="M12" s="3"/>
      <c r="N12" s="3"/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74656.429999999993</v>
      </c>
      <c r="C13" s="3">
        <v>95013.31</v>
      </c>
      <c r="D13" s="3">
        <v>95005.75</v>
      </c>
      <c r="E13" s="4"/>
      <c r="F13" s="4"/>
      <c r="G13" s="4"/>
      <c r="H13" s="4"/>
      <c r="I13" s="4"/>
      <c r="J13" s="4"/>
      <c r="K13" s="3"/>
      <c r="L13" s="3">
        <v>74656.429999999993</v>
      </c>
      <c r="M13" s="3">
        <v>95013.31</v>
      </c>
      <c r="N13" s="3">
        <v>95005.75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/>
      <c r="C14" s="3"/>
      <c r="D14" s="3"/>
      <c r="E14" s="4"/>
      <c r="F14" s="4"/>
      <c r="G14" s="4"/>
      <c r="H14" s="4"/>
      <c r="I14" s="4"/>
      <c r="J14" s="4"/>
      <c r="K14" s="3"/>
      <c r="L14" s="3"/>
      <c r="M14" s="3"/>
      <c r="N14" s="3"/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27401447.379999999</v>
      </c>
      <c r="C15" s="3">
        <v>29111813.780000001</v>
      </c>
      <c r="D15" s="3">
        <v>30355878.870000001</v>
      </c>
      <c r="E15" s="4">
        <v>1322403.1299999999</v>
      </c>
      <c r="F15" s="4">
        <v>1454901.3</v>
      </c>
      <c r="G15" s="4"/>
      <c r="H15" s="4"/>
      <c r="I15" s="4"/>
      <c r="J15" s="4"/>
      <c r="K15" s="3">
        <v>1454901.3</v>
      </c>
      <c r="L15" s="3">
        <v>26079044.25</v>
      </c>
      <c r="M15" s="3">
        <v>27656912.48</v>
      </c>
      <c r="N15" s="3">
        <v>28900977.57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/>
      <c r="C16" s="3"/>
      <c r="D16" s="3"/>
      <c r="E16" s="4"/>
      <c r="F16" s="4"/>
      <c r="G16" s="4"/>
      <c r="H16" s="4"/>
      <c r="I16" s="4"/>
      <c r="J16" s="4"/>
      <c r="K16" s="3"/>
      <c r="L16" s="3"/>
      <c r="M16" s="3"/>
      <c r="N16" s="3"/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/>
      <c r="C17" s="3"/>
      <c r="D17" s="3"/>
      <c r="E17" s="4"/>
      <c r="F17" s="4"/>
      <c r="G17" s="4"/>
      <c r="H17" s="4"/>
      <c r="I17" s="4"/>
      <c r="J17" s="4"/>
      <c r="K17" s="3"/>
      <c r="L17" s="3"/>
      <c r="M17" s="3"/>
      <c r="N17" s="3"/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/>
      <c r="C18" s="3"/>
      <c r="D18" s="3"/>
      <c r="E18" s="4"/>
      <c r="F18" s="4"/>
      <c r="G18" s="4"/>
      <c r="H18" s="4"/>
      <c r="I18" s="4"/>
      <c r="J18" s="4"/>
      <c r="K18" s="3"/>
      <c r="L18" s="3"/>
      <c r="M18" s="3"/>
      <c r="N18" s="3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/>
      <c r="D19" s="3"/>
      <c r="E19" s="4"/>
      <c r="F19" s="4"/>
      <c r="G19" s="4"/>
      <c r="H19" s="4"/>
      <c r="I19" s="4"/>
      <c r="J19" s="4"/>
      <c r="K19" s="3"/>
      <c r="L19" s="3"/>
      <c r="M19" s="3"/>
      <c r="N19" s="3"/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/>
      <c r="C20" s="3"/>
      <c r="D20" s="3"/>
      <c r="E20" s="4"/>
      <c r="F20" s="4"/>
      <c r="G20" s="4"/>
      <c r="H20" s="4"/>
      <c r="I20" s="4"/>
      <c r="J20" s="4"/>
      <c r="K20" s="3"/>
      <c r="L20" s="3"/>
      <c r="M20" s="3"/>
      <c r="N20" s="3"/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/>
      <c r="C21" s="3"/>
      <c r="D21" s="3"/>
      <c r="E21" s="4"/>
      <c r="F21" s="4"/>
      <c r="G21" s="4"/>
      <c r="H21" s="4"/>
      <c r="I21" s="4"/>
      <c r="J21" s="4"/>
      <c r="K21" s="3"/>
      <c r="L21" s="3"/>
      <c r="M21" s="3"/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/>
      <c r="C22" s="3"/>
      <c r="D22" s="3"/>
      <c r="E22" s="4"/>
      <c r="F22" s="4"/>
      <c r="G22" s="4"/>
      <c r="H22" s="4"/>
      <c r="I22" s="4"/>
      <c r="J22" s="4"/>
      <c r="K22" s="3"/>
      <c r="L22" s="3"/>
      <c r="M22" s="3"/>
      <c r="N22" s="3"/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50000</v>
      </c>
      <c r="C23" s="3"/>
      <c r="D23" s="3"/>
      <c r="E23" s="4"/>
      <c r="F23" s="4"/>
      <c r="G23" s="4"/>
      <c r="H23" s="4"/>
      <c r="I23" s="4"/>
      <c r="J23" s="4"/>
      <c r="K23" s="3"/>
      <c r="L23" s="3">
        <v>50000</v>
      </c>
      <c r="M23" s="3"/>
      <c r="N23" s="3"/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28676088.579999998</v>
      </c>
      <c r="C24" s="3">
        <v>30113844.879999999</v>
      </c>
      <c r="D24" s="3">
        <v>31357902.41</v>
      </c>
      <c r="E24" s="3">
        <v>1322403.1299999999</v>
      </c>
      <c r="F24" s="3">
        <v>1454901.3</v>
      </c>
      <c r="G24" s="3"/>
      <c r="H24" s="3"/>
      <c r="I24" s="3"/>
      <c r="J24" s="3"/>
      <c r="K24" s="3">
        <v>1454901.3</v>
      </c>
      <c r="L24" s="3">
        <v>27353685.449999999</v>
      </c>
      <c r="M24" s="3">
        <v>28658943.579999998</v>
      </c>
      <c r="N24" s="3">
        <v>29903001.109999999</v>
      </c>
      <c r="O24" s="4"/>
      <c r="P24" s="3"/>
      <c r="Q24" s="3"/>
      <c r="R24" s="4">
        <v>27353685.449999999</v>
      </c>
      <c r="S24" s="4">
        <v>28658943.579999998</v>
      </c>
      <c r="T24" s="4">
        <v>29903001.109999999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/>
      <c r="C4" s="3">
        <v>0</v>
      </c>
      <c r="D4" s="3">
        <v>0</v>
      </c>
      <c r="E4" s="4"/>
      <c r="F4" s="4"/>
      <c r="G4" s="4"/>
      <c r="H4" s="4"/>
      <c r="I4" s="4"/>
      <c r="J4" s="4"/>
      <c r="K4" s="3"/>
      <c r="L4" s="3"/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-966931.1</v>
      </c>
      <c r="D5" s="3">
        <v>-927367.11</v>
      </c>
      <c r="E5" s="3"/>
      <c r="F5" s="3"/>
      <c r="G5" s="3"/>
      <c r="H5" s="3"/>
      <c r="I5" s="3"/>
      <c r="J5" s="3"/>
      <c r="K5" s="3"/>
      <c r="L5" s="3">
        <v>0</v>
      </c>
      <c r="M5" s="3">
        <v>-966931.1</v>
      </c>
      <c r="N5" s="3">
        <v>-927367.11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/>
      <c r="C6" s="3">
        <v>0</v>
      </c>
      <c r="D6" s="3">
        <v>0</v>
      </c>
      <c r="E6" s="4"/>
      <c r="F6" s="4"/>
      <c r="G6" s="4"/>
      <c r="H6" s="4"/>
      <c r="I6" s="4"/>
      <c r="J6" s="4"/>
      <c r="K6" s="3"/>
      <c r="L6" s="3"/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-966931.1</v>
      </c>
      <c r="D7" s="3">
        <v>-927367.11</v>
      </c>
      <c r="E7" s="3"/>
      <c r="F7" s="3"/>
      <c r="G7" s="3"/>
      <c r="H7" s="3"/>
      <c r="I7" s="3"/>
      <c r="J7" s="3"/>
      <c r="K7" s="3"/>
      <c r="L7" s="3">
        <v>0</v>
      </c>
      <c r="M7" s="3">
        <v>-966931.1</v>
      </c>
      <c r="N7" s="3">
        <v>-927367.11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/>
      <c r="C8" s="3">
        <v>0</v>
      </c>
      <c r="D8" s="3">
        <v>0</v>
      </c>
      <c r="E8" s="4"/>
      <c r="F8" s="4"/>
      <c r="G8" s="4"/>
      <c r="H8" s="4"/>
      <c r="I8" s="4"/>
      <c r="J8" s="4"/>
      <c r="K8" s="3"/>
      <c r="L8" s="3"/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/>
      <c r="C9" s="3">
        <v>0</v>
      </c>
      <c r="D9" s="3">
        <v>0</v>
      </c>
      <c r="E9" s="4"/>
      <c r="F9" s="4"/>
      <c r="G9" s="4"/>
      <c r="H9" s="4"/>
      <c r="I9" s="4"/>
      <c r="J9" s="4"/>
      <c r="K9" s="3"/>
      <c r="L9" s="3"/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-946574.22</v>
      </c>
      <c r="D10" s="3">
        <v>-907017.79</v>
      </c>
      <c r="E10" s="4"/>
      <c r="F10" s="4"/>
      <c r="G10" s="4"/>
      <c r="H10" s="4"/>
      <c r="I10" s="4"/>
      <c r="J10" s="4"/>
      <c r="K10" s="3"/>
      <c r="L10" s="3">
        <v>0</v>
      </c>
      <c r="M10" s="3">
        <v>-946574.22</v>
      </c>
      <c r="N10" s="3">
        <v>-907017.79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/>
      <c r="C11" s="3">
        <v>0</v>
      </c>
      <c r="D11" s="3">
        <v>0</v>
      </c>
      <c r="E11" s="4"/>
      <c r="F11" s="4"/>
      <c r="G11" s="4"/>
      <c r="H11" s="4"/>
      <c r="I11" s="4"/>
      <c r="J11" s="4"/>
      <c r="K11" s="3"/>
      <c r="L11" s="3"/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/>
      <c r="C12" s="3">
        <v>0</v>
      </c>
      <c r="D12" s="3">
        <v>0</v>
      </c>
      <c r="E12" s="4"/>
      <c r="F12" s="4"/>
      <c r="G12" s="4"/>
      <c r="H12" s="4"/>
      <c r="I12" s="4"/>
      <c r="J12" s="4"/>
      <c r="K12" s="3"/>
      <c r="L12" s="3"/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/>
      <c r="C13" s="3">
        <v>-20356.88</v>
      </c>
      <c r="D13" s="3">
        <v>-20349.32</v>
      </c>
      <c r="E13" s="4"/>
      <c r="F13" s="4"/>
      <c r="G13" s="4"/>
      <c r="H13" s="4"/>
      <c r="I13" s="4"/>
      <c r="J13" s="4"/>
      <c r="K13" s="3"/>
      <c r="L13" s="3"/>
      <c r="M13" s="3">
        <v>-20356.88</v>
      </c>
      <c r="N13" s="3">
        <v>-20349.32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/>
      <c r="C14" s="3">
        <v>0</v>
      </c>
      <c r="D14" s="3">
        <v>0</v>
      </c>
      <c r="E14" s="4"/>
      <c r="F14" s="4"/>
      <c r="G14" s="4"/>
      <c r="H14" s="4"/>
      <c r="I14" s="4"/>
      <c r="J14" s="4"/>
      <c r="K14" s="3"/>
      <c r="L14" s="3"/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/>
      <c r="C15" s="3">
        <v>-3602124.2</v>
      </c>
      <c r="D15" s="3">
        <v>-3703880.63</v>
      </c>
      <c r="E15" s="4"/>
      <c r="F15" s="4"/>
      <c r="G15" s="4"/>
      <c r="H15" s="4"/>
      <c r="I15" s="4"/>
      <c r="J15" s="4"/>
      <c r="K15" s="3"/>
      <c r="L15" s="3"/>
      <c r="M15" s="3">
        <v>-3602124.2</v>
      </c>
      <c r="N15" s="3">
        <v>-3703880.63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/>
      <c r="C16" s="3">
        <v>0</v>
      </c>
      <c r="D16" s="3">
        <v>0</v>
      </c>
      <c r="E16" s="4"/>
      <c r="F16" s="4"/>
      <c r="G16" s="4"/>
      <c r="H16" s="4"/>
      <c r="I16" s="4"/>
      <c r="J16" s="4"/>
      <c r="K16" s="3"/>
      <c r="L16" s="3"/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/>
      <c r="C17" s="3">
        <v>0</v>
      </c>
      <c r="D17" s="3">
        <v>0</v>
      </c>
      <c r="E17" s="4"/>
      <c r="F17" s="4"/>
      <c r="G17" s="4"/>
      <c r="H17" s="4"/>
      <c r="I17" s="4"/>
      <c r="J17" s="4"/>
      <c r="K17" s="3"/>
      <c r="L17" s="3"/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/>
      <c r="C18" s="3">
        <v>0</v>
      </c>
      <c r="D18" s="3">
        <v>0</v>
      </c>
      <c r="E18" s="4"/>
      <c r="F18" s="4"/>
      <c r="G18" s="4"/>
      <c r="H18" s="4"/>
      <c r="I18" s="4"/>
      <c r="J18" s="4"/>
      <c r="K18" s="3"/>
      <c r="L18" s="3"/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>
        <v>0</v>
      </c>
      <c r="E19" s="4"/>
      <c r="F19" s="4"/>
      <c r="G19" s="4"/>
      <c r="H19" s="4"/>
      <c r="I19" s="4"/>
      <c r="J19" s="4"/>
      <c r="K19" s="3"/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/>
      <c r="C20" s="3">
        <v>0</v>
      </c>
      <c r="D20" s="3">
        <v>0</v>
      </c>
      <c r="E20" s="4"/>
      <c r="F20" s="4"/>
      <c r="G20" s="4"/>
      <c r="H20" s="4"/>
      <c r="I20" s="4"/>
      <c r="J20" s="4"/>
      <c r="K20" s="3"/>
      <c r="L20" s="3"/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/>
      <c r="C21" s="3">
        <v>0</v>
      </c>
      <c r="D21" s="3">
        <v>0</v>
      </c>
      <c r="E21" s="4"/>
      <c r="F21" s="4"/>
      <c r="G21" s="4"/>
      <c r="H21" s="4"/>
      <c r="I21" s="4"/>
      <c r="J21" s="4"/>
      <c r="K21" s="3"/>
      <c r="L21" s="3"/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/>
      <c r="C22" s="3">
        <v>0</v>
      </c>
      <c r="D22" s="3">
        <v>0</v>
      </c>
      <c r="E22" s="4"/>
      <c r="F22" s="4"/>
      <c r="G22" s="4"/>
      <c r="H22" s="4"/>
      <c r="I22" s="4"/>
      <c r="J22" s="4"/>
      <c r="K22" s="3"/>
      <c r="L22" s="3"/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/>
      <c r="C23" s="3">
        <v>0</v>
      </c>
      <c r="D23" s="3">
        <v>0</v>
      </c>
      <c r="E23" s="4"/>
      <c r="F23" s="4"/>
      <c r="G23" s="4"/>
      <c r="H23" s="4"/>
      <c r="I23" s="4"/>
      <c r="J23" s="4"/>
      <c r="K23" s="3"/>
      <c r="L23" s="3"/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0</v>
      </c>
      <c r="C24" s="3">
        <v>-4569055.3</v>
      </c>
      <c r="D24" s="3">
        <v>-4631247.74</v>
      </c>
      <c r="E24" s="3"/>
      <c r="F24" s="3"/>
      <c r="G24" s="3"/>
      <c r="H24" s="3"/>
      <c r="I24" s="3"/>
      <c r="J24" s="3"/>
      <c r="K24" s="3"/>
      <c r="L24" s="3">
        <v>0</v>
      </c>
      <c r="M24" s="3">
        <v>-4569055.3</v>
      </c>
      <c r="N24" s="3">
        <v>-4631247.74</v>
      </c>
      <c r="O24" s="4"/>
      <c r="P24" s="3"/>
      <c r="Q24" s="3"/>
      <c r="R24" s="4">
        <v>0</v>
      </c>
      <c r="S24" s="4">
        <v>-4569055.3</v>
      </c>
      <c r="T24" s="4">
        <v>-4631247.74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545362434.41999996</v>
      </c>
      <c r="C4" s="3">
        <v>392599846.44</v>
      </c>
      <c r="D4" s="3">
        <v>458859530.70999998</v>
      </c>
      <c r="E4" s="4">
        <v>103116544.56999999</v>
      </c>
      <c r="F4" s="4">
        <v>100163594.37</v>
      </c>
      <c r="G4" s="4">
        <v>17449400.739999998</v>
      </c>
      <c r="H4" s="4">
        <v>179655.05</v>
      </c>
      <c r="I4" s="4">
        <v>0</v>
      </c>
      <c r="J4" s="4"/>
      <c r="K4" s="3">
        <v>117792650.16</v>
      </c>
      <c r="L4" s="3">
        <v>442245889.85000002</v>
      </c>
      <c r="M4" s="3">
        <v>292436252.06999999</v>
      </c>
      <c r="N4" s="3">
        <v>341066880.55000001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32227864.600000001</v>
      </c>
      <c r="C5" s="3">
        <v>86916556.680000007</v>
      </c>
      <c r="D5" s="3">
        <v>82410040.5</v>
      </c>
      <c r="E5" s="3">
        <v>3061530.19</v>
      </c>
      <c r="F5" s="3">
        <v>957805.74</v>
      </c>
      <c r="G5" s="3">
        <v>208.69</v>
      </c>
      <c r="H5" s="3"/>
      <c r="I5" s="3"/>
      <c r="J5" s="3"/>
      <c r="K5" s="3">
        <v>958014.43</v>
      </c>
      <c r="L5" s="3">
        <v>29166334.41</v>
      </c>
      <c r="M5" s="3">
        <v>85958750.939999998</v>
      </c>
      <c r="N5" s="3">
        <v>81452026.069999993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551615.69999999995</v>
      </c>
      <c r="C6" s="3">
        <v>536811.6</v>
      </c>
      <c r="D6" s="3">
        <v>536811.6</v>
      </c>
      <c r="E6" s="4"/>
      <c r="F6" s="4">
        <v>0</v>
      </c>
      <c r="G6" s="4"/>
      <c r="H6" s="4"/>
      <c r="I6" s="4"/>
      <c r="J6" s="4"/>
      <c r="K6" s="3">
        <v>0</v>
      </c>
      <c r="L6" s="3">
        <v>551615.69999999995</v>
      </c>
      <c r="M6" s="3">
        <v>536811.6</v>
      </c>
      <c r="N6" s="3">
        <v>536811.6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31676248.899999999</v>
      </c>
      <c r="C7" s="3">
        <v>86379745.079999998</v>
      </c>
      <c r="D7" s="3">
        <v>81873228.900000006</v>
      </c>
      <c r="E7" s="3">
        <v>3061530.19</v>
      </c>
      <c r="F7" s="3">
        <v>957805.74</v>
      </c>
      <c r="G7" s="3">
        <v>208.69</v>
      </c>
      <c r="H7" s="3"/>
      <c r="I7" s="3"/>
      <c r="J7" s="3"/>
      <c r="K7" s="3">
        <v>958014.43</v>
      </c>
      <c r="L7" s="3">
        <v>28614718.710000001</v>
      </c>
      <c r="M7" s="3">
        <v>85421939.340000004</v>
      </c>
      <c r="N7" s="3">
        <v>80915214.469999999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26421062.399999999</v>
      </c>
      <c r="C8" s="3">
        <v>21221986.239999998</v>
      </c>
      <c r="D8" s="3">
        <v>21313726.359999999</v>
      </c>
      <c r="E8" s="4">
        <v>0</v>
      </c>
      <c r="F8" s="4">
        <v>0</v>
      </c>
      <c r="G8" s="4">
        <v>0</v>
      </c>
      <c r="H8" s="4"/>
      <c r="I8" s="4"/>
      <c r="J8" s="4"/>
      <c r="K8" s="3">
        <v>0</v>
      </c>
      <c r="L8" s="3">
        <v>26421062.399999999</v>
      </c>
      <c r="M8" s="3">
        <v>21221986.239999998</v>
      </c>
      <c r="N8" s="3">
        <v>21313726.359999999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3025250.8</v>
      </c>
      <c r="C9" s="3">
        <v>3025250.8</v>
      </c>
      <c r="D9" s="3">
        <v>3025250.8</v>
      </c>
      <c r="E9" s="4">
        <v>2445730.7799999998</v>
      </c>
      <c r="F9" s="4">
        <v>396990.28</v>
      </c>
      <c r="G9" s="4">
        <v>0</v>
      </c>
      <c r="H9" s="4"/>
      <c r="I9" s="4"/>
      <c r="J9" s="4"/>
      <c r="K9" s="3">
        <v>396990.28</v>
      </c>
      <c r="L9" s="3">
        <v>579520.02</v>
      </c>
      <c r="M9" s="3">
        <v>2628260.52</v>
      </c>
      <c r="N9" s="3">
        <v>2628260.52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264217.2</v>
      </c>
      <c r="C10" s="3">
        <v>14032.4</v>
      </c>
      <c r="D10" s="3">
        <v>14032.4</v>
      </c>
      <c r="E10" s="4">
        <v>52906.080000000002</v>
      </c>
      <c r="F10" s="4">
        <v>3442.13</v>
      </c>
      <c r="G10" s="4">
        <v>208.69</v>
      </c>
      <c r="H10" s="4"/>
      <c r="I10" s="4"/>
      <c r="J10" s="4"/>
      <c r="K10" s="3">
        <v>3650.82</v>
      </c>
      <c r="L10" s="3">
        <v>211311.12</v>
      </c>
      <c r="M10" s="3">
        <v>10590.27</v>
      </c>
      <c r="N10" s="3">
        <v>10381.58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1965718.5</v>
      </c>
      <c r="C13" s="3">
        <v>62118475.640000001</v>
      </c>
      <c r="D13" s="3">
        <v>57520219.340000004</v>
      </c>
      <c r="E13" s="4">
        <v>562893.32999999996</v>
      </c>
      <c r="F13" s="4">
        <v>557373.32999999996</v>
      </c>
      <c r="G13" s="4">
        <v>0</v>
      </c>
      <c r="H13" s="4"/>
      <c r="I13" s="4"/>
      <c r="J13" s="4"/>
      <c r="K13" s="3">
        <v>557373.32999999996</v>
      </c>
      <c r="L13" s="3">
        <v>1402825.17</v>
      </c>
      <c r="M13" s="3">
        <v>61561102.310000002</v>
      </c>
      <c r="N13" s="3">
        <v>56962846.009999998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11843635.24</v>
      </c>
      <c r="C15" s="3">
        <v>3307629.74</v>
      </c>
      <c r="D15" s="3">
        <v>3147466.71</v>
      </c>
      <c r="E15" s="4">
        <v>811480.18</v>
      </c>
      <c r="F15" s="4">
        <v>668639.31000000006</v>
      </c>
      <c r="G15" s="4">
        <v>47128</v>
      </c>
      <c r="H15" s="4"/>
      <c r="I15" s="4"/>
      <c r="J15" s="4"/>
      <c r="K15" s="3">
        <v>715767.31</v>
      </c>
      <c r="L15" s="3">
        <v>11032155.060000001</v>
      </c>
      <c r="M15" s="3">
        <v>2638990.4300000002</v>
      </c>
      <c r="N15" s="3">
        <v>2431699.4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2429014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2429014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604500</v>
      </c>
      <c r="D21" s="3">
        <v>840222.6</v>
      </c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604500</v>
      </c>
      <c r="N21" s="3">
        <v>840222.6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16264753.33</v>
      </c>
      <c r="C22" s="3">
        <v>5612783.5899999999</v>
      </c>
      <c r="D22" s="3">
        <v>16032817.289999999</v>
      </c>
      <c r="E22" s="4">
        <v>-2504872.84</v>
      </c>
      <c r="F22" s="4">
        <v>-2521395.2400000002</v>
      </c>
      <c r="G22" s="4"/>
      <c r="H22" s="4"/>
      <c r="I22" s="4"/>
      <c r="J22" s="4"/>
      <c r="K22" s="3">
        <v>-2521395.2400000002</v>
      </c>
      <c r="L22" s="3">
        <v>18769626.170000002</v>
      </c>
      <c r="M22" s="3">
        <v>8134178.8300000001</v>
      </c>
      <c r="N22" s="3">
        <v>18554212.530000001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7002782.0499999998</v>
      </c>
      <c r="C23" s="3">
        <v>6775795.46</v>
      </c>
      <c r="D23" s="3">
        <v>6775795.46</v>
      </c>
      <c r="E23" s="4">
        <v>4283954.8600000003</v>
      </c>
      <c r="F23" s="4">
        <v>7921511.8099999996</v>
      </c>
      <c r="G23" s="4">
        <v>0</v>
      </c>
      <c r="H23" s="4"/>
      <c r="I23" s="4"/>
      <c r="J23" s="4"/>
      <c r="K23" s="3">
        <v>7921511.8099999996</v>
      </c>
      <c r="L23" s="3">
        <v>2718827.19</v>
      </c>
      <c r="M23" s="3">
        <v>-1145716.3500000001</v>
      </c>
      <c r="N23" s="3">
        <v>-1145716.3500000001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615130483.63999999</v>
      </c>
      <c r="C24" s="3">
        <v>495817111.91000003</v>
      </c>
      <c r="D24" s="3">
        <v>568065873.26999998</v>
      </c>
      <c r="E24" s="3">
        <v>108768636.95999999</v>
      </c>
      <c r="F24" s="3">
        <v>107190155.98999999</v>
      </c>
      <c r="G24" s="3">
        <v>17496737.43</v>
      </c>
      <c r="H24" s="3">
        <v>179655.05</v>
      </c>
      <c r="I24" s="3">
        <v>0</v>
      </c>
      <c r="J24" s="3"/>
      <c r="K24" s="3">
        <v>124866548.47</v>
      </c>
      <c r="L24" s="3">
        <v>506361846.68000001</v>
      </c>
      <c r="M24" s="3">
        <v>388626955.92000002</v>
      </c>
      <c r="N24" s="3">
        <v>443199324.80000001</v>
      </c>
      <c r="O24" s="4">
        <v>0</v>
      </c>
      <c r="P24" s="3"/>
      <c r="Q24" s="3"/>
      <c r="R24" s="4">
        <v>506361846.68000001</v>
      </c>
      <c r="S24" s="4">
        <v>388626955.92000002</v>
      </c>
      <c r="T24" s="4">
        <v>443199324.80000001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/>
      <c r="C4" s="3">
        <v>0</v>
      </c>
      <c r="D4" s="3"/>
      <c r="E4" s="4">
        <v>0</v>
      </c>
      <c r="F4" s="4">
        <v>0</v>
      </c>
      <c r="G4" s="4"/>
      <c r="H4" s="4"/>
      <c r="I4" s="4"/>
      <c r="J4" s="4"/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26437958.57</v>
      </c>
      <c r="C5" s="3">
        <v>21240354.129999999</v>
      </c>
      <c r="D5" s="3">
        <v>21332094.25</v>
      </c>
      <c r="E5" s="3">
        <v>2868.97</v>
      </c>
      <c r="F5" s="3">
        <v>3922.13</v>
      </c>
      <c r="G5" s="3">
        <v>208.69</v>
      </c>
      <c r="H5" s="3"/>
      <c r="I5" s="3"/>
      <c r="J5" s="3"/>
      <c r="K5" s="3">
        <v>4130.82</v>
      </c>
      <c r="L5" s="3">
        <v>26435089.600000001</v>
      </c>
      <c r="M5" s="3">
        <v>21236432</v>
      </c>
      <c r="N5" s="3">
        <v>21327963.43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26437958.57</v>
      </c>
      <c r="C7" s="3">
        <v>21240354.129999999</v>
      </c>
      <c r="D7" s="3">
        <v>21332094.25</v>
      </c>
      <c r="E7" s="3">
        <v>2868.97</v>
      </c>
      <c r="F7" s="3">
        <v>3922.13</v>
      </c>
      <c r="G7" s="3">
        <v>208.69</v>
      </c>
      <c r="H7" s="3"/>
      <c r="I7" s="3"/>
      <c r="J7" s="3"/>
      <c r="K7" s="3">
        <v>4130.82</v>
      </c>
      <c r="L7" s="3">
        <v>26435089.600000001</v>
      </c>
      <c r="M7" s="3">
        <v>21236432</v>
      </c>
      <c r="N7" s="3">
        <v>21327963.43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26421062.399999999</v>
      </c>
      <c r="C8" s="3">
        <v>21221986.239999998</v>
      </c>
      <c r="D8" s="3">
        <v>21313726.359999999</v>
      </c>
      <c r="E8" s="4">
        <v>0</v>
      </c>
      <c r="F8" s="4">
        <v>0</v>
      </c>
      <c r="G8" s="4">
        <v>0</v>
      </c>
      <c r="H8" s="4"/>
      <c r="I8" s="4"/>
      <c r="J8" s="4"/>
      <c r="K8" s="3">
        <v>0</v>
      </c>
      <c r="L8" s="3">
        <v>26421062.399999999</v>
      </c>
      <c r="M8" s="3">
        <v>21221986.239999998</v>
      </c>
      <c r="N8" s="3">
        <v>21313726.359999999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14031.65</v>
      </c>
      <c r="C10" s="3">
        <v>14032.4</v>
      </c>
      <c r="D10" s="3">
        <v>14032.4</v>
      </c>
      <c r="E10" s="4">
        <v>2868.97</v>
      </c>
      <c r="F10" s="4">
        <v>3442.13</v>
      </c>
      <c r="G10" s="4">
        <v>208.69</v>
      </c>
      <c r="H10" s="4"/>
      <c r="I10" s="4"/>
      <c r="J10" s="4"/>
      <c r="K10" s="3">
        <v>3650.82</v>
      </c>
      <c r="L10" s="3">
        <v>11162.68</v>
      </c>
      <c r="M10" s="3">
        <v>10590.27</v>
      </c>
      <c r="N10" s="3">
        <v>10381.58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2864.52</v>
      </c>
      <c r="C13" s="3">
        <v>4335.49</v>
      </c>
      <c r="D13" s="3">
        <v>4335.49</v>
      </c>
      <c r="E13" s="4">
        <v>0</v>
      </c>
      <c r="F13" s="4">
        <v>480</v>
      </c>
      <c r="G13" s="4">
        <v>0</v>
      </c>
      <c r="H13" s="4"/>
      <c r="I13" s="4"/>
      <c r="J13" s="4"/>
      <c r="K13" s="3">
        <v>480</v>
      </c>
      <c r="L13" s="3">
        <v>2864.52</v>
      </c>
      <c r="M13" s="3">
        <v>3855.49</v>
      </c>
      <c r="N13" s="3">
        <v>3855.49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</v>
      </c>
      <c r="D15" s="3"/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5621149.2999999998</v>
      </c>
      <c r="C22" s="3">
        <v>-754885.05</v>
      </c>
      <c r="D22" s="3">
        <v>-820949.72</v>
      </c>
      <c r="E22" s="4">
        <v>0</v>
      </c>
      <c r="F22" s="4">
        <v>0</v>
      </c>
      <c r="G22" s="4"/>
      <c r="H22" s="4"/>
      <c r="I22" s="4"/>
      <c r="J22" s="4"/>
      <c r="K22" s="3">
        <v>0</v>
      </c>
      <c r="L22" s="3">
        <v>5621149.2999999998</v>
      </c>
      <c r="M22" s="3">
        <v>-754885.05</v>
      </c>
      <c r="N22" s="3">
        <v>-820949.72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1969441.32</v>
      </c>
      <c r="C23" s="3">
        <v>1900847.56</v>
      </c>
      <c r="D23" s="3">
        <v>1900847.56</v>
      </c>
      <c r="E23" s="4">
        <v>1900847.56</v>
      </c>
      <c r="F23" s="4">
        <v>1900847.56</v>
      </c>
      <c r="G23" s="4"/>
      <c r="H23" s="4"/>
      <c r="I23" s="4"/>
      <c r="J23" s="4"/>
      <c r="K23" s="3">
        <v>1900847.56</v>
      </c>
      <c r="L23" s="3">
        <v>68593.759999999995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34028549.189999998</v>
      </c>
      <c r="C24" s="3">
        <v>22386316.640000001</v>
      </c>
      <c r="D24" s="3">
        <v>22411992.09</v>
      </c>
      <c r="E24" s="3">
        <v>1903716.53</v>
      </c>
      <c r="F24" s="3">
        <v>1904769.69</v>
      </c>
      <c r="G24" s="3">
        <v>208.69</v>
      </c>
      <c r="H24" s="3"/>
      <c r="I24" s="3"/>
      <c r="J24" s="3"/>
      <c r="K24" s="3">
        <v>1904978.38</v>
      </c>
      <c r="L24" s="3">
        <v>32124832.66</v>
      </c>
      <c r="M24" s="3">
        <v>20481546.949999999</v>
      </c>
      <c r="N24" s="3">
        <v>20507013.710000001</v>
      </c>
      <c r="O24" s="4">
        <v>0</v>
      </c>
      <c r="P24" s="3"/>
      <c r="Q24" s="3"/>
      <c r="R24" s="4">
        <v>32124832.66</v>
      </c>
      <c r="S24" s="4">
        <v>20481546.949999999</v>
      </c>
      <c r="T24" s="4">
        <v>20507013.710000001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182677475.81999999</v>
      </c>
      <c r="C4" s="3">
        <v>142399173.21000001</v>
      </c>
      <c r="D4" s="3">
        <v>175657707.40000001</v>
      </c>
      <c r="E4" s="4">
        <v>27455382.879999999</v>
      </c>
      <c r="F4" s="4">
        <v>37476728.909999996</v>
      </c>
      <c r="G4" s="4">
        <v>9336938.3900000006</v>
      </c>
      <c r="H4" s="4">
        <v>70011.600000000006</v>
      </c>
      <c r="I4" s="4">
        <v>0</v>
      </c>
      <c r="J4" s="4"/>
      <c r="K4" s="3">
        <v>46883678.899999999</v>
      </c>
      <c r="L4" s="3">
        <v>155222092.94</v>
      </c>
      <c r="M4" s="3">
        <v>104922444.3</v>
      </c>
      <c r="N4" s="3">
        <v>128774028.5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2943051</v>
      </c>
      <c r="C5" s="3">
        <v>32740846.690000001</v>
      </c>
      <c r="D5" s="3">
        <v>28460954.350000001</v>
      </c>
      <c r="E5" s="3">
        <v>2460151.5</v>
      </c>
      <c r="F5" s="3">
        <v>411411</v>
      </c>
      <c r="G5" s="3">
        <v>0</v>
      </c>
      <c r="H5" s="3"/>
      <c r="I5" s="3"/>
      <c r="J5" s="3"/>
      <c r="K5" s="3">
        <v>411411</v>
      </c>
      <c r="L5" s="3">
        <v>482899.5</v>
      </c>
      <c r="M5" s="3">
        <v>32329435.690000001</v>
      </c>
      <c r="N5" s="3">
        <v>28049543.350000001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2943051</v>
      </c>
      <c r="C7" s="3">
        <v>32740846.690000001</v>
      </c>
      <c r="D7" s="3">
        <v>28460954.350000001</v>
      </c>
      <c r="E7" s="3">
        <v>2460151.5</v>
      </c>
      <c r="F7" s="3">
        <v>411411</v>
      </c>
      <c r="G7" s="3">
        <v>0</v>
      </c>
      <c r="H7" s="3"/>
      <c r="I7" s="3"/>
      <c r="J7" s="3"/>
      <c r="K7" s="3">
        <v>411411</v>
      </c>
      <c r="L7" s="3">
        <v>482899.5</v>
      </c>
      <c r="M7" s="3">
        <v>32329435.690000001</v>
      </c>
      <c r="N7" s="3">
        <v>28049543.350000001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2943051</v>
      </c>
      <c r="C9" s="3">
        <v>2943051</v>
      </c>
      <c r="D9" s="3">
        <v>2943051</v>
      </c>
      <c r="E9" s="4">
        <v>2460151.5</v>
      </c>
      <c r="F9" s="4">
        <v>411411</v>
      </c>
      <c r="G9" s="4">
        <v>0</v>
      </c>
      <c r="H9" s="4"/>
      <c r="I9" s="4"/>
      <c r="J9" s="4"/>
      <c r="K9" s="3">
        <v>411411</v>
      </c>
      <c r="L9" s="3">
        <v>482899.5</v>
      </c>
      <c r="M9" s="3">
        <v>2531640</v>
      </c>
      <c r="N9" s="3">
        <v>2531640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29797795.690000001</v>
      </c>
      <c r="D13" s="3">
        <v>25517903.350000001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29797795.690000001</v>
      </c>
      <c r="N13" s="3">
        <v>25517903.350000001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120011.55</v>
      </c>
      <c r="C15" s="3">
        <v>120011.55</v>
      </c>
      <c r="D15" s="3">
        <v>120011.55</v>
      </c>
      <c r="E15" s="4">
        <v>120011.55</v>
      </c>
      <c r="F15" s="4">
        <v>0</v>
      </c>
      <c r="G15" s="4">
        <v>0</v>
      </c>
      <c r="H15" s="4"/>
      <c r="I15" s="4"/>
      <c r="J15" s="4"/>
      <c r="K15" s="3">
        <v>0</v>
      </c>
      <c r="L15" s="3">
        <v>0</v>
      </c>
      <c r="M15" s="3">
        <v>120011.55</v>
      </c>
      <c r="N15" s="3">
        <v>120011.55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3969835.78</v>
      </c>
      <c r="C22" s="3">
        <v>7483592.46</v>
      </c>
      <c r="D22" s="3">
        <v>9018841.5199999996</v>
      </c>
      <c r="E22" s="4">
        <v>0</v>
      </c>
      <c r="F22" s="4">
        <v>0</v>
      </c>
      <c r="G22" s="4"/>
      <c r="H22" s="4"/>
      <c r="I22" s="4"/>
      <c r="J22" s="4"/>
      <c r="K22" s="3">
        <v>0</v>
      </c>
      <c r="L22" s="3">
        <v>3969835.78</v>
      </c>
      <c r="M22" s="3">
        <v>7483592.46</v>
      </c>
      <c r="N22" s="3">
        <v>9018841.5199999996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4358267.09</v>
      </c>
      <c r="C23" s="3">
        <v>3995154.26</v>
      </c>
      <c r="D23" s="3">
        <v>3995154.26</v>
      </c>
      <c r="E23" s="4">
        <v>1052451.46</v>
      </c>
      <c r="F23" s="4">
        <v>4680406.8099999996</v>
      </c>
      <c r="G23" s="4">
        <v>0</v>
      </c>
      <c r="H23" s="4"/>
      <c r="I23" s="4"/>
      <c r="J23" s="4"/>
      <c r="K23" s="3">
        <v>4680406.8099999996</v>
      </c>
      <c r="L23" s="3">
        <v>3305815.63</v>
      </c>
      <c r="M23" s="3">
        <v>-685252.55</v>
      </c>
      <c r="N23" s="3">
        <v>-685252.55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194068641.24000001</v>
      </c>
      <c r="C24" s="3">
        <v>186738778.16999999</v>
      </c>
      <c r="D24" s="3">
        <v>217252669.08000001</v>
      </c>
      <c r="E24" s="3">
        <v>31087997.390000001</v>
      </c>
      <c r="F24" s="3">
        <v>42568546.719999999</v>
      </c>
      <c r="G24" s="3">
        <v>9336938.3900000006</v>
      </c>
      <c r="H24" s="3">
        <v>70011.600000000006</v>
      </c>
      <c r="I24" s="3">
        <v>0</v>
      </c>
      <c r="J24" s="3"/>
      <c r="K24" s="3">
        <v>51975496.710000001</v>
      </c>
      <c r="L24" s="3">
        <v>162980643.84999999</v>
      </c>
      <c r="M24" s="3">
        <v>144170231.44999999</v>
      </c>
      <c r="N24" s="3">
        <v>165277172.37</v>
      </c>
      <c r="O24" s="4">
        <v>0</v>
      </c>
      <c r="P24" s="3"/>
      <c r="Q24" s="3"/>
      <c r="R24" s="4">
        <v>162980643.84999999</v>
      </c>
      <c r="S24" s="4">
        <v>144170231.44999999</v>
      </c>
      <c r="T24" s="4">
        <v>165277172.37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52502067.049999997</v>
      </c>
      <c r="C4" s="3">
        <v>39435512.219999999</v>
      </c>
      <c r="D4" s="3">
        <v>43517049.270000003</v>
      </c>
      <c r="E4" s="4">
        <v>9112035.2899999991</v>
      </c>
      <c r="F4" s="4">
        <v>6263699.6500000004</v>
      </c>
      <c r="G4" s="4">
        <v>627548.19999999995</v>
      </c>
      <c r="H4" s="4">
        <v>5720.66</v>
      </c>
      <c r="I4" s="4">
        <v>0</v>
      </c>
      <c r="J4" s="4"/>
      <c r="K4" s="3">
        <v>6896968.5099999998</v>
      </c>
      <c r="L4" s="3">
        <v>43390031.759999998</v>
      </c>
      <c r="M4" s="3">
        <v>33171812.57</v>
      </c>
      <c r="N4" s="3">
        <v>36620080.759999998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1711754.3</v>
      </c>
      <c r="D5" s="3">
        <v>7975550.0300000003</v>
      </c>
      <c r="E5" s="3">
        <v>0</v>
      </c>
      <c r="F5" s="3">
        <v>0</v>
      </c>
      <c r="G5" s="3"/>
      <c r="H5" s="3"/>
      <c r="I5" s="3"/>
      <c r="J5" s="3"/>
      <c r="K5" s="3">
        <v>0</v>
      </c>
      <c r="L5" s="3">
        <v>0</v>
      </c>
      <c r="M5" s="3">
        <v>1711754.3</v>
      </c>
      <c r="N5" s="3">
        <v>7975550.0300000003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1711754.3</v>
      </c>
      <c r="D7" s="3">
        <v>7975550.0300000003</v>
      </c>
      <c r="E7" s="3">
        <v>0</v>
      </c>
      <c r="F7" s="3">
        <v>0</v>
      </c>
      <c r="G7" s="3"/>
      <c r="H7" s="3"/>
      <c r="I7" s="3"/>
      <c r="J7" s="3"/>
      <c r="K7" s="3">
        <v>0</v>
      </c>
      <c r="L7" s="3">
        <v>0</v>
      </c>
      <c r="M7" s="3">
        <v>1711754.3</v>
      </c>
      <c r="N7" s="3">
        <v>7975550.0300000003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1711754.3</v>
      </c>
      <c r="D13" s="3">
        <v>7975550.0300000003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1711754.3</v>
      </c>
      <c r="N13" s="3">
        <v>7975550.0300000003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1068100</v>
      </c>
      <c r="C15" s="3">
        <v>14800</v>
      </c>
      <c r="D15" s="3">
        <v>14800</v>
      </c>
      <c r="E15" s="4">
        <v>55910</v>
      </c>
      <c r="F15" s="4">
        <v>2960</v>
      </c>
      <c r="G15" s="4">
        <v>0</v>
      </c>
      <c r="H15" s="4"/>
      <c r="I15" s="4"/>
      <c r="J15" s="4"/>
      <c r="K15" s="3">
        <v>2960</v>
      </c>
      <c r="L15" s="3">
        <v>1012190</v>
      </c>
      <c r="M15" s="3">
        <v>11840</v>
      </c>
      <c r="N15" s="3">
        <v>11840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359538.87</v>
      </c>
      <c r="C22" s="3">
        <v>194597.52</v>
      </c>
      <c r="D22" s="3">
        <v>568495.56000000006</v>
      </c>
      <c r="E22" s="4">
        <v>91533.92</v>
      </c>
      <c r="F22" s="4">
        <v>85011.520000000004</v>
      </c>
      <c r="G22" s="4"/>
      <c r="H22" s="4"/>
      <c r="I22" s="4"/>
      <c r="J22" s="4"/>
      <c r="K22" s="3">
        <v>85011.520000000004</v>
      </c>
      <c r="L22" s="3">
        <v>268004.95</v>
      </c>
      <c r="M22" s="3">
        <v>109586</v>
      </c>
      <c r="N22" s="3">
        <v>483484.04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0</v>
      </c>
      <c r="C23" s="3">
        <v>0</v>
      </c>
      <c r="D23" s="3"/>
      <c r="E23" s="4">
        <v>0</v>
      </c>
      <c r="F23" s="4">
        <v>0</v>
      </c>
      <c r="G23" s="4"/>
      <c r="H23" s="4"/>
      <c r="I23" s="4"/>
      <c r="J23" s="4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53929705.920000002</v>
      </c>
      <c r="C24" s="3">
        <v>41356664.039999999</v>
      </c>
      <c r="D24" s="3">
        <v>52075894.859999999</v>
      </c>
      <c r="E24" s="3">
        <v>9259479.2100000009</v>
      </c>
      <c r="F24" s="3">
        <v>6351671.1699999999</v>
      </c>
      <c r="G24" s="3">
        <v>627548.19999999995</v>
      </c>
      <c r="H24" s="3">
        <v>5720.66</v>
      </c>
      <c r="I24" s="3">
        <v>0</v>
      </c>
      <c r="J24" s="3"/>
      <c r="K24" s="3">
        <v>6984940.0300000003</v>
      </c>
      <c r="L24" s="3">
        <v>44670226.710000001</v>
      </c>
      <c r="M24" s="3">
        <v>35004992.869999997</v>
      </c>
      <c r="N24" s="3">
        <v>45090954.829999998</v>
      </c>
      <c r="O24" s="4">
        <v>0</v>
      </c>
      <c r="P24" s="3"/>
      <c r="Q24" s="3"/>
      <c r="R24" s="4">
        <v>44670226.710000001</v>
      </c>
      <c r="S24" s="4">
        <v>35004992.869999997</v>
      </c>
      <c r="T24" s="4">
        <v>45090954.829999998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21876531.84</v>
      </c>
      <c r="C4" s="3">
        <v>18812874.760000002</v>
      </c>
      <c r="D4" s="3">
        <v>22378717.420000002</v>
      </c>
      <c r="E4" s="4">
        <v>5873663.3399999999</v>
      </c>
      <c r="F4" s="4">
        <v>3934901.55</v>
      </c>
      <c r="G4" s="4">
        <v>783267.48</v>
      </c>
      <c r="H4" s="4">
        <v>3506.07</v>
      </c>
      <c r="I4" s="4">
        <v>0</v>
      </c>
      <c r="J4" s="4"/>
      <c r="K4" s="3">
        <v>4721675.0999999996</v>
      </c>
      <c r="L4" s="3">
        <v>16002868.5</v>
      </c>
      <c r="M4" s="3">
        <v>14877973.210000001</v>
      </c>
      <c r="N4" s="3">
        <v>17657042.32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0</v>
      </c>
      <c r="C5" s="3">
        <v>1777719.08</v>
      </c>
      <c r="D5" s="3">
        <v>1120390.28</v>
      </c>
      <c r="E5" s="3">
        <v>-43570</v>
      </c>
      <c r="F5" s="3">
        <v>-43570</v>
      </c>
      <c r="G5" s="3"/>
      <c r="H5" s="3"/>
      <c r="I5" s="3"/>
      <c r="J5" s="3"/>
      <c r="K5" s="3">
        <v>-43570</v>
      </c>
      <c r="L5" s="3">
        <v>43570</v>
      </c>
      <c r="M5" s="3">
        <v>1821289.08</v>
      </c>
      <c r="N5" s="3">
        <v>1163960.28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0</v>
      </c>
      <c r="C7" s="3">
        <v>1777719.08</v>
      </c>
      <c r="D7" s="3">
        <v>1120390.28</v>
      </c>
      <c r="E7" s="3">
        <v>-43570</v>
      </c>
      <c r="F7" s="3">
        <v>-43570</v>
      </c>
      <c r="G7" s="3"/>
      <c r="H7" s="3"/>
      <c r="I7" s="3"/>
      <c r="J7" s="3"/>
      <c r="K7" s="3">
        <v>-43570</v>
      </c>
      <c r="L7" s="3">
        <v>43570</v>
      </c>
      <c r="M7" s="3">
        <v>1821289.08</v>
      </c>
      <c r="N7" s="3">
        <v>1163960.28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-43570</v>
      </c>
      <c r="F9" s="4">
        <v>-43570</v>
      </c>
      <c r="G9" s="4"/>
      <c r="H9" s="4"/>
      <c r="I9" s="4"/>
      <c r="J9" s="4"/>
      <c r="K9" s="3">
        <v>-43570</v>
      </c>
      <c r="L9" s="3">
        <v>43570</v>
      </c>
      <c r="M9" s="3">
        <v>43570</v>
      </c>
      <c r="N9" s="3">
        <v>43570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0</v>
      </c>
      <c r="C10" s="3">
        <v>0</v>
      </c>
      <c r="D10" s="3"/>
      <c r="E10" s="4">
        <v>0</v>
      </c>
      <c r="F10" s="4">
        <v>0</v>
      </c>
      <c r="G10" s="4"/>
      <c r="H10" s="4"/>
      <c r="I10" s="4"/>
      <c r="J10" s="4"/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1777719.08</v>
      </c>
      <c r="D13" s="3">
        <v>1120390.28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1777719.08</v>
      </c>
      <c r="N13" s="3">
        <v>1120390.28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1163.19</v>
      </c>
      <c r="D15" s="3"/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1163.19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-192671.35</v>
      </c>
      <c r="C22" s="3">
        <v>-1087899.26</v>
      </c>
      <c r="D22" s="3">
        <v>-645990.47</v>
      </c>
      <c r="E22" s="4">
        <v>-218981.94</v>
      </c>
      <c r="F22" s="4">
        <v>-218981.94</v>
      </c>
      <c r="G22" s="4"/>
      <c r="H22" s="4"/>
      <c r="I22" s="4"/>
      <c r="J22" s="4"/>
      <c r="K22" s="3">
        <v>-218981.94</v>
      </c>
      <c r="L22" s="3">
        <v>26310.59</v>
      </c>
      <c r="M22" s="3">
        <v>-868917.32</v>
      </c>
      <c r="N22" s="3">
        <v>-427008.53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460674</v>
      </c>
      <c r="C23" s="3">
        <v>460674</v>
      </c>
      <c r="D23" s="3">
        <v>460674</v>
      </c>
      <c r="E23" s="4">
        <v>504244</v>
      </c>
      <c r="F23" s="4">
        <v>504244</v>
      </c>
      <c r="G23" s="4"/>
      <c r="H23" s="4"/>
      <c r="I23" s="4"/>
      <c r="J23" s="4"/>
      <c r="K23" s="3">
        <v>504244</v>
      </c>
      <c r="L23" s="3">
        <v>-43570</v>
      </c>
      <c r="M23" s="3">
        <v>-43570</v>
      </c>
      <c r="N23" s="3">
        <v>-43570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22144534.489999998</v>
      </c>
      <c r="C24" s="3">
        <v>19964531.77</v>
      </c>
      <c r="D24" s="3">
        <v>23313791.23</v>
      </c>
      <c r="E24" s="3">
        <v>6115355.4000000004</v>
      </c>
      <c r="F24" s="3">
        <v>4176593.61</v>
      </c>
      <c r="G24" s="3">
        <v>783267.48</v>
      </c>
      <c r="H24" s="3">
        <v>3506.07</v>
      </c>
      <c r="I24" s="3">
        <v>0</v>
      </c>
      <c r="J24" s="3"/>
      <c r="K24" s="3">
        <v>4963367.16</v>
      </c>
      <c r="L24" s="3">
        <v>16029179.09</v>
      </c>
      <c r="M24" s="3">
        <v>15787938.16</v>
      </c>
      <c r="N24" s="3">
        <v>18350424.07</v>
      </c>
      <c r="O24" s="4">
        <v>0</v>
      </c>
      <c r="P24" s="3"/>
      <c r="Q24" s="3"/>
      <c r="R24" s="4">
        <v>16029179.09</v>
      </c>
      <c r="S24" s="4">
        <v>15787938.16</v>
      </c>
      <c r="T24" s="4">
        <v>18350424.07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B24" sqref="B24:D24"/>
    </sheetView>
  </sheetViews>
  <sheetFormatPr defaultRowHeight="13.5"/>
  <cols>
    <col min="1" max="1" width="38.75" customWidth="1"/>
    <col min="2" max="20" width="16.625" customWidth="1"/>
  </cols>
  <sheetData>
    <row r="1" spans="1:20" ht="13.15" customHeight="1">
      <c r="A1" s="18" t="s">
        <v>0</v>
      </c>
      <c r="B1" s="18" t="s">
        <v>1</v>
      </c>
      <c r="C1" s="18" t="s">
        <v>1</v>
      </c>
      <c r="D1" s="18" t="s">
        <v>1</v>
      </c>
      <c r="E1" s="18" t="s">
        <v>2</v>
      </c>
      <c r="F1" s="18" t="s">
        <v>2</v>
      </c>
      <c r="G1" s="18" t="s">
        <v>2</v>
      </c>
      <c r="H1" s="18" t="s">
        <v>2</v>
      </c>
      <c r="I1" s="18" t="s">
        <v>2</v>
      </c>
      <c r="J1" s="18" t="s">
        <v>2</v>
      </c>
      <c r="K1" s="18" t="s">
        <v>2</v>
      </c>
      <c r="L1" s="18" t="s">
        <v>3</v>
      </c>
      <c r="M1" s="18" t="s">
        <v>3</v>
      </c>
      <c r="N1" s="18" t="s">
        <v>3</v>
      </c>
      <c r="O1" s="18" t="s">
        <v>4</v>
      </c>
      <c r="P1" s="18" t="s">
        <v>4</v>
      </c>
      <c r="Q1" s="18" t="s">
        <v>4</v>
      </c>
      <c r="R1" s="18" t="s">
        <v>5</v>
      </c>
      <c r="S1" s="18" t="s">
        <v>5</v>
      </c>
      <c r="T1" s="18" t="s">
        <v>5</v>
      </c>
    </row>
    <row r="2" spans="1:20" ht="13.15" customHeight="1">
      <c r="A2" s="18" t="s">
        <v>0</v>
      </c>
      <c r="B2" s="18" t="s">
        <v>6</v>
      </c>
      <c r="C2" s="18" t="s">
        <v>7</v>
      </c>
      <c r="D2" s="18" t="s">
        <v>8</v>
      </c>
      <c r="E2" s="18" t="s">
        <v>6</v>
      </c>
      <c r="F2" s="18" t="s">
        <v>7</v>
      </c>
      <c r="G2" s="18" t="s">
        <v>9</v>
      </c>
      <c r="H2" s="18" t="s">
        <v>9</v>
      </c>
      <c r="I2" s="18" t="s">
        <v>10</v>
      </c>
      <c r="J2" s="18" t="s">
        <v>10</v>
      </c>
      <c r="K2" s="18" t="s">
        <v>8</v>
      </c>
      <c r="L2" s="18" t="s">
        <v>6</v>
      </c>
      <c r="M2" s="18" t="s">
        <v>7</v>
      </c>
      <c r="N2" s="18" t="s">
        <v>8</v>
      </c>
      <c r="O2" s="18" t="s">
        <v>6</v>
      </c>
      <c r="P2" s="18" t="s">
        <v>7</v>
      </c>
      <c r="Q2" s="18" t="s">
        <v>8</v>
      </c>
      <c r="R2" s="18" t="s">
        <v>6</v>
      </c>
      <c r="S2" s="18" t="s">
        <v>7</v>
      </c>
      <c r="T2" s="18" t="s">
        <v>8</v>
      </c>
    </row>
    <row r="3" spans="1:20" ht="22.15" customHeight="1">
      <c r="A3" s="18" t="s">
        <v>0</v>
      </c>
      <c r="B3" s="18" t="s">
        <v>6</v>
      </c>
      <c r="C3" s="18" t="s">
        <v>7</v>
      </c>
      <c r="D3" s="18" t="s">
        <v>8</v>
      </c>
      <c r="E3" s="18" t="s">
        <v>6</v>
      </c>
      <c r="F3" s="18" t="s">
        <v>7</v>
      </c>
      <c r="G3" s="1" t="s">
        <v>11</v>
      </c>
      <c r="H3" s="1" t="s">
        <v>12</v>
      </c>
      <c r="I3" s="1" t="s">
        <v>13</v>
      </c>
      <c r="J3" s="1" t="s">
        <v>14</v>
      </c>
      <c r="K3" s="18" t="s">
        <v>8</v>
      </c>
      <c r="L3" s="18" t="s">
        <v>6</v>
      </c>
      <c r="M3" s="18" t="s">
        <v>7</v>
      </c>
      <c r="N3" s="18" t="s">
        <v>8</v>
      </c>
      <c r="O3" s="18" t="s">
        <v>6</v>
      </c>
      <c r="P3" s="18" t="s">
        <v>7</v>
      </c>
      <c r="Q3" s="18" t="s">
        <v>8</v>
      </c>
      <c r="R3" s="18" t="s">
        <v>6</v>
      </c>
      <c r="S3" s="18" t="s">
        <v>7</v>
      </c>
      <c r="T3" s="18" t="s">
        <v>8</v>
      </c>
    </row>
    <row r="4" spans="1:20" ht="13.15" customHeight="1">
      <c r="A4" s="2" t="s">
        <v>15</v>
      </c>
      <c r="B4" s="3">
        <v>20475846.370000001</v>
      </c>
      <c r="C4" s="3">
        <v>12355826.449999999</v>
      </c>
      <c r="D4" s="3">
        <v>14155959.32</v>
      </c>
      <c r="E4" s="4">
        <v>2207952.54</v>
      </c>
      <c r="F4" s="4">
        <v>1804994.12</v>
      </c>
      <c r="G4" s="4">
        <v>188421.39</v>
      </c>
      <c r="H4" s="4">
        <v>2862.8</v>
      </c>
      <c r="I4" s="4">
        <v>0</v>
      </c>
      <c r="J4" s="4"/>
      <c r="K4" s="3">
        <v>1996278.31</v>
      </c>
      <c r="L4" s="3">
        <v>18267893.829999998</v>
      </c>
      <c r="M4" s="3">
        <v>10550832.33</v>
      </c>
      <c r="N4" s="3">
        <v>12159681.01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3.15" customHeight="1">
      <c r="A5" s="2" t="s">
        <v>16</v>
      </c>
      <c r="B5" s="3">
        <v>250185.55</v>
      </c>
      <c r="C5" s="3">
        <v>3217063.14</v>
      </c>
      <c r="D5" s="3">
        <v>4143643.41</v>
      </c>
      <c r="E5" s="3">
        <v>50037.11</v>
      </c>
      <c r="F5" s="3">
        <v>0</v>
      </c>
      <c r="G5" s="3">
        <v>0</v>
      </c>
      <c r="H5" s="3"/>
      <c r="I5" s="3"/>
      <c r="J5" s="3"/>
      <c r="K5" s="3">
        <v>0</v>
      </c>
      <c r="L5" s="3">
        <v>200148.44</v>
      </c>
      <c r="M5" s="3">
        <v>3217063.14</v>
      </c>
      <c r="N5" s="3">
        <v>4143643.41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3.15" customHeight="1">
      <c r="A6" s="2" t="s">
        <v>17</v>
      </c>
      <c r="B6" s="3">
        <v>0</v>
      </c>
      <c r="C6" s="3">
        <v>0</v>
      </c>
      <c r="D6" s="3"/>
      <c r="E6" s="4"/>
      <c r="F6" s="4">
        <v>0</v>
      </c>
      <c r="G6" s="4"/>
      <c r="H6" s="4"/>
      <c r="I6" s="4"/>
      <c r="J6" s="4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3.15" customHeight="1">
      <c r="A7" s="2" t="s">
        <v>18</v>
      </c>
      <c r="B7" s="3">
        <v>250185.55</v>
      </c>
      <c r="C7" s="3">
        <v>3217063.14</v>
      </c>
      <c r="D7" s="3">
        <v>4143643.41</v>
      </c>
      <c r="E7" s="3">
        <v>50037.11</v>
      </c>
      <c r="F7" s="3">
        <v>0</v>
      </c>
      <c r="G7" s="3">
        <v>0</v>
      </c>
      <c r="H7" s="3"/>
      <c r="I7" s="3"/>
      <c r="J7" s="3"/>
      <c r="K7" s="3">
        <v>0</v>
      </c>
      <c r="L7" s="3">
        <v>200148.44</v>
      </c>
      <c r="M7" s="3">
        <v>3217063.14</v>
      </c>
      <c r="N7" s="3">
        <v>4143643.41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3.15" customHeight="1">
      <c r="A8" s="2" t="s">
        <v>19</v>
      </c>
      <c r="B8" s="3">
        <v>0</v>
      </c>
      <c r="C8" s="3">
        <v>0</v>
      </c>
      <c r="D8" s="3"/>
      <c r="E8" s="4">
        <v>0</v>
      </c>
      <c r="F8" s="4">
        <v>0</v>
      </c>
      <c r="G8" s="4"/>
      <c r="H8" s="4"/>
      <c r="I8" s="4"/>
      <c r="J8" s="4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3.15" customHeight="1">
      <c r="A9" s="2" t="s">
        <v>20</v>
      </c>
      <c r="B9" s="3">
        <v>0</v>
      </c>
      <c r="C9" s="3">
        <v>0</v>
      </c>
      <c r="D9" s="3"/>
      <c r="E9" s="4">
        <v>0</v>
      </c>
      <c r="F9" s="4">
        <v>0</v>
      </c>
      <c r="G9" s="4"/>
      <c r="H9" s="4"/>
      <c r="I9" s="4"/>
      <c r="J9" s="4"/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3.15" customHeight="1">
      <c r="A10" s="2" t="s">
        <v>21</v>
      </c>
      <c r="B10" s="3">
        <v>250185.55</v>
      </c>
      <c r="C10" s="3">
        <v>0</v>
      </c>
      <c r="D10" s="3"/>
      <c r="E10" s="4">
        <v>50037.11</v>
      </c>
      <c r="F10" s="4">
        <v>0</v>
      </c>
      <c r="G10" s="4">
        <v>0</v>
      </c>
      <c r="H10" s="4"/>
      <c r="I10" s="4"/>
      <c r="J10" s="4"/>
      <c r="K10" s="3">
        <v>0</v>
      </c>
      <c r="L10" s="3">
        <v>200148.44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3.15" customHeight="1">
      <c r="A11" s="2" t="s">
        <v>22</v>
      </c>
      <c r="B11" s="3">
        <v>0</v>
      </c>
      <c r="C11" s="3">
        <v>0</v>
      </c>
      <c r="D11" s="3"/>
      <c r="E11" s="4">
        <v>0</v>
      </c>
      <c r="F11" s="4">
        <v>0</v>
      </c>
      <c r="G11" s="4"/>
      <c r="H11" s="4"/>
      <c r="I11" s="4"/>
      <c r="J11" s="4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3.15" customHeight="1">
      <c r="A12" s="2" t="s">
        <v>23</v>
      </c>
      <c r="B12" s="3">
        <v>0</v>
      </c>
      <c r="C12" s="3">
        <v>0</v>
      </c>
      <c r="D12" s="3"/>
      <c r="E12" s="4">
        <v>0</v>
      </c>
      <c r="F12" s="4">
        <v>0</v>
      </c>
      <c r="G12" s="4"/>
      <c r="H12" s="4"/>
      <c r="I12" s="4"/>
      <c r="J12" s="4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3.15" customHeight="1">
      <c r="A13" s="2" t="s">
        <v>24</v>
      </c>
      <c r="B13" s="3">
        <v>0</v>
      </c>
      <c r="C13" s="3">
        <v>3217063.14</v>
      </c>
      <c r="D13" s="3">
        <v>4143643.41</v>
      </c>
      <c r="E13" s="4">
        <v>0</v>
      </c>
      <c r="F13" s="4">
        <v>0</v>
      </c>
      <c r="G13" s="4"/>
      <c r="H13" s="4"/>
      <c r="I13" s="4"/>
      <c r="J13" s="4"/>
      <c r="K13" s="3">
        <v>0</v>
      </c>
      <c r="L13" s="3">
        <v>0</v>
      </c>
      <c r="M13" s="3">
        <v>3217063.14</v>
      </c>
      <c r="N13" s="3">
        <v>4143643.41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3.15" customHeight="1">
      <c r="A14" s="2" t="s">
        <v>25</v>
      </c>
      <c r="B14" s="3">
        <v>0</v>
      </c>
      <c r="C14" s="3">
        <v>0</v>
      </c>
      <c r="D14" s="3"/>
      <c r="E14" s="4"/>
      <c r="F14" s="4">
        <v>0</v>
      </c>
      <c r="G14" s="4"/>
      <c r="H14" s="4"/>
      <c r="I14" s="4"/>
      <c r="J14" s="4"/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3.15" customHeight="1">
      <c r="A15" s="2" t="s">
        <v>26</v>
      </c>
      <c r="B15" s="3">
        <v>0</v>
      </c>
      <c r="C15" s="3">
        <v>0.32</v>
      </c>
      <c r="D15" s="3">
        <v>0.48</v>
      </c>
      <c r="E15" s="4">
        <v>0</v>
      </c>
      <c r="F15" s="4">
        <v>0</v>
      </c>
      <c r="G15" s="4"/>
      <c r="H15" s="4"/>
      <c r="I15" s="4"/>
      <c r="J15" s="4"/>
      <c r="K15" s="3">
        <v>0</v>
      </c>
      <c r="L15" s="3">
        <v>0</v>
      </c>
      <c r="M15" s="3">
        <v>0.32</v>
      </c>
      <c r="N15" s="3">
        <v>0.48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3.15" customHeight="1">
      <c r="A16" s="2" t="s">
        <v>27</v>
      </c>
      <c r="B16" s="3">
        <v>0</v>
      </c>
      <c r="C16" s="3">
        <v>0</v>
      </c>
      <c r="D16" s="3"/>
      <c r="E16" s="4">
        <v>0</v>
      </c>
      <c r="F16" s="4">
        <v>0</v>
      </c>
      <c r="G16" s="4"/>
      <c r="H16" s="4"/>
      <c r="I16" s="4"/>
      <c r="J16" s="4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3.15" customHeight="1">
      <c r="A17" s="2" t="s">
        <v>28</v>
      </c>
      <c r="B17" s="3">
        <v>0</v>
      </c>
      <c r="C17" s="3">
        <v>0</v>
      </c>
      <c r="D17" s="3"/>
      <c r="E17" s="4"/>
      <c r="F17" s="4">
        <v>0</v>
      </c>
      <c r="G17" s="4"/>
      <c r="H17" s="4"/>
      <c r="I17" s="4"/>
      <c r="J17" s="4"/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3.15" customHeight="1">
      <c r="A18" s="2" t="s">
        <v>29</v>
      </c>
      <c r="B18" s="3">
        <v>0</v>
      </c>
      <c r="C18" s="3">
        <v>0</v>
      </c>
      <c r="D18" s="3"/>
      <c r="E18" s="4">
        <v>0</v>
      </c>
      <c r="F18" s="4">
        <v>0</v>
      </c>
      <c r="G18" s="4"/>
      <c r="H18" s="4"/>
      <c r="I18" s="4"/>
      <c r="J18" s="4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3.15" customHeight="1">
      <c r="A19" s="2" t="s">
        <v>30</v>
      </c>
      <c r="B19" s="3"/>
      <c r="C19" s="3">
        <v>0</v>
      </c>
      <c r="D19" s="3"/>
      <c r="E19" s="4"/>
      <c r="F19" s="4">
        <v>0</v>
      </c>
      <c r="G19" s="4"/>
      <c r="H19" s="4"/>
      <c r="I19" s="4"/>
      <c r="J19" s="4"/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3.15" customHeight="1">
      <c r="A20" s="2" t="s">
        <v>31</v>
      </c>
      <c r="B20" s="3">
        <v>0</v>
      </c>
      <c r="C20" s="3">
        <v>0</v>
      </c>
      <c r="D20" s="3"/>
      <c r="E20" s="4">
        <v>0</v>
      </c>
      <c r="F20" s="4">
        <v>0</v>
      </c>
      <c r="G20" s="4"/>
      <c r="H20" s="4"/>
      <c r="I20" s="4"/>
      <c r="J20" s="4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3.15" customHeight="1">
      <c r="A21" s="2" t="s">
        <v>32</v>
      </c>
      <c r="B21" s="3">
        <v>0</v>
      </c>
      <c r="C21" s="3">
        <v>0</v>
      </c>
      <c r="D21" s="3"/>
      <c r="E21" s="4">
        <v>0</v>
      </c>
      <c r="F21" s="4"/>
      <c r="G21" s="4"/>
      <c r="H21" s="4"/>
      <c r="I21" s="4"/>
      <c r="J21" s="4"/>
      <c r="K21" s="3"/>
      <c r="L21" s="3">
        <v>0</v>
      </c>
      <c r="M21" s="3">
        <v>0</v>
      </c>
      <c r="N21" s="3"/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3.15" customHeight="1">
      <c r="A22" s="2" t="s">
        <v>33</v>
      </c>
      <c r="B22" s="3">
        <v>432659.98</v>
      </c>
      <c r="C22" s="3">
        <v>187700.38</v>
      </c>
      <c r="D22" s="3">
        <v>768487.77</v>
      </c>
      <c r="E22" s="4">
        <v>-10889.61</v>
      </c>
      <c r="F22" s="4">
        <v>-10889.61</v>
      </c>
      <c r="G22" s="4"/>
      <c r="H22" s="4"/>
      <c r="I22" s="4"/>
      <c r="J22" s="4"/>
      <c r="K22" s="3">
        <v>-10889.61</v>
      </c>
      <c r="L22" s="3">
        <v>443549.59</v>
      </c>
      <c r="M22" s="3">
        <v>198589.99</v>
      </c>
      <c r="N22" s="3">
        <v>779377.38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3.15" customHeight="1">
      <c r="A23" s="2" t="s">
        <v>34</v>
      </c>
      <c r="B23" s="3">
        <v>29166.639999999999</v>
      </c>
      <c r="C23" s="3">
        <v>29166.639999999999</v>
      </c>
      <c r="D23" s="3">
        <v>29166.639999999999</v>
      </c>
      <c r="E23" s="4">
        <v>29166.639999999999</v>
      </c>
      <c r="F23" s="4">
        <v>29166.639999999999</v>
      </c>
      <c r="G23" s="4"/>
      <c r="H23" s="4"/>
      <c r="I23" s="4"/>
      <c r="J23" s="4"/>
      <c r="K23" s="3">
        <v>29166.639999999999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3.15" customHeight="1">
      <c r="A24" s="2" t="s">
        <v>35</v>
      </c>
      <c r="B24" s="3">
        <v>21187858.539999999</v>
      </c>
      <c r="C24" s="3">
        <v>15789756.93</v>
      </c>
      <c r="D24" s="3">
        <v>19097257.620000001</v>
      </c>
      <c r="E24" s="3">
        <v>2276266.6800000002</v>
      </c>
      <c r="F24" s="3">
        <v>1823271.15</v>
      </c>
      <c r="G24" s="3">
        <v>188421.39</v>
      </c>
      <c r="H24" s="3">
        <v>2862.8</v>
      </c>
      <c r="I24" s="3">
        <v>0</v>
      </c>
      <c r="J24" s="3"/>
      <c r="K24" s="3">
        <v>2014555.34</v>
      </c>
      <c r="L24" s="3">
        <v>18911591.859999999</v>
      </c>
      <c r="M24" s="3">
        <v>13966485.779999999</v>
      </c>
      <c r="N24" s="3">
        <v>17082702.280000001</v>
      </c>
      <c r="O24" s="4">
        <v>0</v>
      </c>
      <c r="P24" s="3"/>
      <c r="Q24" s="3"/>
      <c r="R24" s="4">
        <v>18911591.859999999</v>
      </c>
      <c r="S24" s="4">
        <v>13966485.779999999</v>
      </c>
      <c r="T24" s="4">
        <v>17082702.280000001</v>
      </c>
    </row>
  </sheetData>
  <mergeCells count="23">
    <mergeCell ref="S2:S3"/>
    <mergeCell ref="T2:T3"/>
    <mergeCell ref="R1:T1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A1:A3"/>
    <mergeCell ref="B1:D1"/>
    <mergeCell ref="E1:K1"/>
    <mergeCell ref="L1:N1"/>
    <mergeCell ref="O1:Q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中国电信股份有限公司云南分公司（合并表）_2017年1月</vt:lpstr>
      <vt:lpstr>中国电信股份有限公司云南分公司（差额表）_2017年1月</vt:lpstr>
      <vt:lpstr>中国电信股份有限公司云南分公司（单户表）_2017年1月</vt:lpstr>
      <vt:lpstr>云南股份﹒本部_2017年1月</vt:lpstr>
      <vt:lpstr>云南股份﹒昆明_2017年1月</vt:lpstr>
      <vt:lpstr>云南股份﹒曲靖_2017年1月</vt:lpstr>
      <vt:lpstr>云南股份﹒玉溪_2017年1月</vt:lpstr>
      <vt:lpstr>云南股份﹒保山_2017年1月</vt:lpstr>
      <vt:lpstr>云南股份﹒昭通_2017年1月</vt:lpstr>
      <vt:lpstr>云南股份﹒丽江_2017年1月</vt:lpstr>
      <vt:lpstr>云南股份﹒普洱_2017年1月</vt:lpstr>
      <vt:lpstr>云南股份﹒临沧_2017年1月</vt:lpstr>
      <vt:lpstr>云南股份﹒楚雄_2017年1月</vt:lpstr>
      <vt:lpstr>云南股份﹒红河_2017年1月</vt:lpstr>
      <vt:lpstr>云南股份﹒文山_2017年1月</vt:lpstr>
      <vt:lpstr>云南股份﹒版纳_2017年1月</vt:lpstr>
      <vt:lpstr>云南股份﹒大理_2017年1月</vt:lpstr>
      <vt:lpstr>云南股份﹒德宏_2017年1月</vt:lpstr>
      <vt:lpstr>云南股份﹒怒江_2017年1月</vt:lpstr>
      <vt:lpstr>云南股份﹒迪庆_2017年1月</vt:lpstr>
      <vt:lpstr>云南股份﹒黄页_2017年1月</vt:lpstr>
      <vt:lpstr>云南股份﹒百事通信息_2017年1月</vt:lpstr>
      <vt:lpstr>云南股份﹒内部抵消表_2017年1月</vt:lpstr>
      <vt:lpstr>云南股份﹒国际备查簿_2017年1月</vt:lpstr>
      <vt:lpstr>云南股份﹒政企客户部_2017年1月</vt:lpstr>
      <vt:lpstr>云南电信公众信息产业有限公司（单户表）_2017年1月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陆群</cp:lastModifiedBy>
  <dcterms:created xsi:type="dcterms:W3CDTF">2017-02-09T03:23:27Z</dcterms:created>
  <dcterms:modified xsi:type="dcterms:W3CDTF">2017-02-13T07:11:17Z</dcterms:modified>
</cp:coreProperties>
</file>