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"/>
    </mc:Choice>
  </mc:AlternateContent>
  <xr:revisionPtr revIDLastSave="0" documentId="13_ncr:1_{9B57576E-BCE9-F241-88E9-6A97DC669EC4}" xr6:coauthVersionLast="45" xr6:coauthVersionMax="45" xr10:uidLastSave="{00000000-0000-0000-0000-000000000000}"/>
  <bookViews>
    <workbookView xWindow="2100" yWindow="460" windowWidth="21960" windowHeight="13340" firstSheet="2" activeTab="6" xr2:uid="{00000000-000D-0000-FFFF-FFFF00000000}"/>
  </bookViews>
  <sheets>
    <sheet name="Notes" sheetId="4" r:id="rId1"/>
    <sheet name="problem1" sheetId="1" r:id="rId2"/>
    <sheet name="problem2" sheetId="2" r:id="rId3"/>
    <sheet name="problem3" sheetId="3" r:id="rId4"/>
    <sheet name="problem4" sheetId="5" r:id="rId5"/>
    <sheet name="problem5" sheetId="6" r:id="rId6"/>
    <sheet name="problem6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7" l="1"/>
  <c r="F16" i="7"/>
  <c r="E16" i="7"/>
  <c r="H11" i="7"/>
  <c r="H10" i="7"/>
  <c r="H9" i="7"/>
  <c r="G11" i="7"/>
  <c r="F11" i="7"/>
  <c r="C17" i="7"/>
  <c r="C16" i="7"/>
  <c r="B18" i="7"/>
  <c r="C10" i="7"/>
  <c r="C9" i="7"/>
  <c r="B11" i="7"/>
  <c r="J18" i="6"/>
  <c r="G18" i="6"/>
  <c r="C18" i="6"/>
  <c r="B18" i="6"/>
  <c r="J11" i="6"/>
  <c r="G11" i="6"/>
  <c r="C11" i="6"/>
  <c r="B11" i="6"/>
  <c r="D5" i="6"/>
  <c r="D6" i="6"/>
  <c r="D4" i="6"/>
  <c r="C6" i="6"/>
  <c r="B6" i="6"/>
  <c r="I17" i="5"/>
  <c r="I14" i="5"/>
  <c r="I15" i="5"/>
  <c r="I13" i="5"/>
  <c r="H14" i="5"/>
  <c r="H15" i="5"/>
  <c r="H13" i="5"/>
  <c r="G14" i="5"/>
  <c r="G15" i="5"/>
  <c r="G13" i="5"/>
  <c r="B19" i="5"/>
  <c r="B18" i="5"/>
  <c r="B17" i="5"/>
  <c r="E16" i="5"/>
  <c r="E15" i="5"/>
  <c r="C15" i="5"/>
  <c r="E14" i="5"/>
  <c r="E13" i="5"/>
  <c r="D14" i="5"/>
  <c r="C14" i="5"/>
  <c r="B14" i="5"/>
  <c r="B15" i="5"/>
  <c r="B13" i="5"/>
  <c r="D13" i="5"/>
  <c r="B29" i="3"/>
  <c r="B28" i="3"/>
  <c r="D24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8" i="3"/>
  <c r="C22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8" i="3"/>
  <c r="B24" i="3"/>
  <c r="B26" i="3" s="1"/>
  <c r="B25" i="3"/>
  <c r="G14" i="2"/>
  <c r="G15" i="2" s="1"/>
  <c r="H10" i="2"/>
  <c r="H6" i="2"/>
  <c r="H7" i="2"/>
  <c r="H8" i="2"/>
  <c r="H9" i="2"/>
  <c r="H5" i="2"/>
  <c r="D6" i="2"/>
  <c r="D7" i="2"/>
  <c r="D8" i="2"/>
  <c r="D9" i="2"/>
  <c r="D5" i="2"/>
  <c r="C10" i="2"/>
  <c r="G6" i="2"/>
  <c r="G7" i="2"/>
  <c r="G8" i="2"/>
  <c r="G9" i="2"/>
  <c r="G5" i="2"/>
  <c r="F6" i="2"/>
  <c r="F7" i="2"/>
  <c r="F8" i="2"/>
  <c r="F9" i="2"/>
  <c r="F5" i="2"/>
  <c r="G13" i="2"/>
  <c r="B10" i="2"/>
  <c r="G12" i="2"/>
</calcChain>
</file>

<file path=xl/sharedStrings.xml><?xml version="1.0" encoding="utf-8"?>
<sst xmlns="http://schemas.openxmlformats.org/spreadsheetml/2006/main" count="115" uniqueCount="99">
  <si>
    <t xml:space="preserve">Your assessment score will be based on whether you know how to use EXCEL to calculate mean, median,variance, standard deviation, IQR,etc. w/o using Excel's internal functions for these measures. </t>
  </si>
  <si>
    <t>However, you ARE allowed to use these  EXCEL functions  if/when they are needed:</t>
  </si>
  <si>
    <t>SUMPRODUCT</t>
  </si>
  <si>
    <t>COMBIN</t>
  </si>
  <si>
    <t>PERMUT</t>
  </si>
  <si>
    <t>PLEASE LOOK THROUGH ALL PROBLEMS AND DO ONES EASIEST FOR YOU FIRST!!</t>
  </si>
  <si>
    <t>you are dealt four cards from a standard 52 card deck.</t>
  </si>
  <si>
    <t>1-1</t>
  </si>
  <si>
    <t>what is probability of getting exactly one pair?</t>
  </si>
  <si>
    <t>1-2</t>
  </si>
  <si>
    <t>what is probability of getting exactly two pairs?</t>
  </si>
  <si>
    <t>Suppose table below records the result of a survey of all Galvanize employees on</t>
  </si>
  <si>
    <t>“how many Amazon Echos they have in their household”</t>
  </si>
  <si>
    <t>Number of Echos</t>
  </si>
  <si>
    <t>Number of Employees</t>
  </si>
  <si>
    <t>2-1</t>
  </si>
  <si>
    <t>Find the Average number of Echos</t>
  </si>
  <si>
    <t>2-2</t>
  </si>
  <si>
    <t>Find The Variance</t>
  </si>
  <si>
    <t>2-3</t>
  </si>
  <si>
    <t>Find The Standard Deviation</t>
  </si>
  <si>
    <t>Below is the number of transactions per month for all the users of mywebsite.com</t>
  </si>
  <si>
    <t>3-1</t>
  </si>
  <si>
    <t>Calculate The Mean number of transactions</t>
  </si>
  <si>
    <t>3-2</t>
  </si>
  <si>
    <t>Calculate The Median</t>
  </si>
  <si>
    <t>3-3</t>
  </si>
  <si>
    <t>Calculate The Variance</t>
  </si>
  <si>
    <t>3-4</t>
  </si>
  <si>
    <t>Calculate The Standard Deviation</t>
  </si>
  <si>
    <t>3-5</t>
  </si>
  <si>
    <t>Calculate The Interquartile Range (using any method you prefer)</t>
  </si>
  <si>
    <t>Transactions</t>
  </si>
  <si>
    <t>A 3x3 Grid contains 2 hidden stars. The rest of the grid is empty</t>
  </si>
  <si>
    <t>Define a random variable X = Number of stars I pick at random in two trials</t>
  </si>
  <si>
    <t>*</t>
  </si>
  <si>
    <t>(note: I am allowed to randomly pick the same square on the grid twice)</t>
  </si>
  <si>
    <t>4-1</t>
  </si>
  <si>
    <t>What are the allowed values of X?</t>
  </si>
  <si>
    <t>4-2</t>
  </si>
  <si>
    <t>What is the probability distribution of X? Show that the probabilities sum to 1</t>
  </si>
  <si>
    <t>4-3</t>
  </si>
  <si>
    <t>What is the mean of X?</t>
  </si>
  <si>
    <t>4-4</t>
  </si>
  <si>
    <t>What is the variance of X?</t>
  </si>
  <si>
    <t>Here is a table of books bought from mywebsite.com</t>
  </si>
  <si>
    <t>Excel Book</t>
  </si>
  <si>
    <t>Python Book</t>
  </si>
  <si>
    <t>New</t>
  </si>
  <si>
    <t>Used</t>
  </si>
  <si>
    <t>5-1</t>
  </si>
  <si>
    <t>What is the probability that a randomly selected book is new, given it is a python book?</t>
  </si>
  <si>
    <t>5-2</t>
  </si>
  <si>
    <t>What is the probability that a randomly selected book is about Excel, given it is a new book?</t>
  </si>
  <si>
    <t>Suppose there are two full bowls of cookies. </t>
  </si>
  <si>
    <t>Bowl #1 has 10 chocolate chip and 30 plain cookies, while bowl #2 has 20 of each.</t>
  </si>
  <si>
    <t xml:space="preserve">Our friend Fred picks a bowl at *random*, and then picks a cookie at *random*. </t>
  </si>
  <si>
    <t>The cookie turns out to be a plain one. </t>
  </si>
  <si>
    <t>How probable is it that Fred picked it out of Bowl #1?</t>
  </si>
  <si>
    <t>count</t>
  </si>
  <si>
    <t>mean</t>
  </si>
  <si>
    <t>sum</t>
  </si>
  <si>
    <t>x- mean</t>
  </si>
  <si>
    <t>(x-mean)^2</t>
  </si>
  <si>
    <t>variance</t>
  </si>
  <si>
    <t>std dev</t>
  </si>
  <si>
    <t>P</t>
  </si>
  <si>
    <t>(x-mean)^2*P(x)</t>
  </si>
  <si>
    <t>P(x)</t>
  </si>
  <si>
    <t>median</t>
  </si>
  <si>
    <t>x-mean</t>
  </si>
  <si>
    <t>X = {0, 1, 2}</t>
  </si>
  <si>
    <t>X</t>
  </si>
  <si>
    <t>P(X)</t>
  </si>
  <si>
    <t>comb n, k</t>
  </si>
  <si>
    <t>(1-P)^n-k</t>
  </si>
  <si>
    <t>P^k</t>
  </si>
  <si>
    <t>sum of X</t>
  </si>
  <si>
    <t>count of X</t>
  </si>
  <si>
    <t>mean of X</t>
  </si>
  <si>
    <t>X-mean</t>
  </si>
  <si>
    <t>(X-mean)^2</t>
  </si>
  <si>
    <t>(X-mean)^2*P(X)</t>
  </si>
  <si>
    <t>variance of X</t>
  </si>
  <si>
    <t xml:space="preserve">total </t>
  </si>
  <si>
    <t>total</t>
  </si>
  <si>
    <t>P(new book)</t>
  </si>
  <si>
    <t>P(python book)</t>
  </si>
  <si>
    <t>P(new book | python book)</t>
  </si>
  <si>
    <t>P(new book and python book)</t>
  </si>
  <si>
    <t>P(new book and excel book)</t>
  </si>
  <si>
    <t>P(excel book | new book)</t>
  </si>
  <si>
    <t>bowl1</t>
  </si>
  <si>
    <t>chip</t>
  </si>
  <si>
    <t>plain</t>
  </si>
  <si>
    <t>bowl2</t>
  </si>
  <si>
    <t>P (bowl1 |palin)</t>
  </si>
  <si>
    <t>P(plain)</t>
  </si>
  <si>
    <t>P(plain and bowl1)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</si>
</sst>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8151-F5E6-481F-8A95-182AD5D5A7E0}">
  <dimension ref="A1:A7"/>
  <sheetViews>
    <sheetView workbookViewId="0"/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7" spans="1:1" x14ac:dyDescent="0.2">
      <c r="A7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2" x14ac:dyDescent="0.2">
      <c r="A1" s="1" t="s">
        <v>6</v>
      </c>
    </row>
    <row r="2" spans="1:2" x14ac:dyDescent="0.2">
      <c r="A2" s="6" t="s">
        <v>7</v>
      </c>
      <c r="B2" t="s">
        <v>8</v>
      </c>
    </row>
    <row r="3" spans="1:2" x14ac:dyDescent="0.2">
      <c r="A3" s="6" t="s">
        <v>9</v>
      </c>
      <c r="B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8B7-A947-44D0-A527-0E0F3C3BE44A}">
  <dimension ref="A1:H15"/>
  <sheetViews>
    <sheetView workbookViewId="0">
      <selection activeCell="H15" sqref="H15"/>
    </sheetView>
  </sheetViews>
  <sheetFormatPr baseColWidth="10" defaultColWidth="8.83203125" defaultRowHeight="15" x14ac:dyDescent="0.2"/>
  <cols>
    <col min="2" max="2" width="15.83203125" customWidth="1"/>
    <col min="3" max="4" width="21.1640625" customWidth="1"/>
    <col min="7" max="7" width="10.6640625" customWidth="1"/>
    <col min="8" max="8" width="13.1640625" customWidth="1"/>
  </cols>
  <sheetData>
    <row r="1" spans="1:8" x14ac:dyDescent="0.2">
      <c r="A1" t="s">
        <v>11</v>
      </c>
    </row>
    <row r="2" spans="1:8" x14ac:dyDescent="0.2">
      <c r="A2" t="s">
        <v>12</v>
      </c>
    </row>
    <row r="4" spans="1:8" x14ac:dyDescent="0.2">
      <c r="B4" s="1" t="s">
        <v>13</v>
      </c>
      <c r="C4" s="1" t="s">
        <v>14</v>
      </c>
      <c r="D4" s="1" t="s">
        <v>68</v>
      </c>
      <c r="F4" t="s">
        <v>62</v>
      </c>
      <c r="G4" t="s">
        <v>63</v>
      </c>
      <c r="H4" t="s">
        <v>67</v>
      </c>
    </row>
    <row r="5" spans="1:8" x14ac:dyDescent="0.2">
      <c r="B5">
        <v>0</v>
      </c>
      <c r="C5">
        <v>25</v>
      </c>
      <c r="D5">
        <f>C5/$C$10</f>
        <v>0.176056338028169</v>
      </c>
      <c r="F5">
        <f>B5-$G$13</f>
        <v>-2</v>
      </c>
      <c r="G5">
        <f>F5*F5</f>
        <v>4</v>
      </c>
      <c r="H5">
        <f>G5*D5</f>
        <v>0.70422535211267601</v>
      </c>
    </row>
    <row r="6" spans="1:8" x14ac:dyDescent="0.2">
      <c r="B6">
        <v>1</v>
      </c>
      <c r="C6">
        <v>56</v>
      </c>
      <c r="D6">
        <f t="shared" ref="D6:D9" si="0">C6/$C$10</f>
        <v>0.39436619718309857</v>
      </c>
      <c r="F6">
        <f t="shared" ref="F6:F9" si="1">B6-$G$13</f>
        <v>-1</v>
      </c>
      <c r="G6">
        <f t="shared" ref="G6:G9" si="2">F6*F6</f>
        <v>1</v>
      </c>
      <c r="H6">
        <f t="shared" ref="H6:H9" si="3">G6*D6</f>
        <v>0.39436619718309857</v>
      </c>
    </row>
    <row r="7" spans="1:8" x14ac:dyDescent="0.2">
      <c r="B7">
        <v>2</v>
      </c>
      <c r="C7">
        <v>33</v>
      </c>
      <c r="D7">
        <f t="shared" si="0"/>
        <v>0.23239436619718309</v>
      </c>
      <c r="F7">
        <f t="shared" si="1"/>
        <v>0</v>
      </c>
      <c r="G7">
        <f t="shared" si="2"/>
        <v>0</v>
      </c>
      <c r="H7">
        <f t="shared" si="3"/>
        <v>0</v>
      </c>
    </row>
    <row r="8" spans="1:8" x14ac:dyDescent="0.2">
      <c r="B8">
        <v>3</v>
      </c>
      <c r="C8">
        <v>20</v>
      </c>
      <c r="D8">
        <f t="shared" si="0"/>
        <v>0.14084507042253522</v>
      </c>
      <c r="F8">
        <f t="shared" si="1"/>
        <v>1</v>
      </c>
      <c r="G8">
        <f t="shared" si="2"/>
        <v>1</v>
      </c>
      <c r="H8">
        <f t="shared" si="3"/>
        <v>0.14084507042253522</v>
      </c>
    </row>
    <row r="9" spans="1:8" x14ac:dyDescent="0.2">
      <c r="B9">
        <v>4</v>
      </c>
      <c r="C9">
        <v>8</v>
      </c>
      <c r="D9">
        <f t="shared" si="0"/>
        <v>5.6338028169014086E-2</v>
      </c>
      <c r="F9">
        <f t="shared" si="1"/>
        <v>2</v>
      </c>
      <c r="G9">
        <f t="shared" si="2"/>
        <v>4</v>
      </c>
      <c r="H9">
        <f t="shared" si="3"/>
        <v>0.22535211267605634</v>
      </c>
    </row>
    <row r="10" spans="1:8" x14ac:dyDescent="0.2">
      <c r="A10" t="s">
        <v>61</v>
      </c>
      <c r="B10">
        <f>SUM(B5:B9)</f>
        <v>10</v>
      </c>
      <c r="C10">
        <f>SUM(C5:C9)</f>
        <v>142</v>
      </c>
      <c r="H10">
        <f>SUM(H5:H9)</f>
        <v>1.464788732394366</v>
      </c>
    </row>
    <row r="12" spans="1:8" x14ac:dyDescent="0.2">
      <c r="B12" s="4" t="s">
        <v>15</v>
      </c>
      <c r="C12" t="s">
        <v>16</v>
      </c>
      <c r="F12" t="s">
        <v>59</v>
      </c>
      <c r="G12">
        <f>COUNT(B5:B9)</f>
        <v>5</v>
      </c>
    </row>
    <row r="13" spans="1:8" x14ac:dyDescent="0.2">
      <c r="B13" s="5" t="s">
        <v>17</v>
      </c>
      <c r="C13" t="s">
        <v>18</v>
      </c>
      <c r="F13" t="s">
        <v>60</v>
      </c>
      <c r="G13">
        <f>B10/G12</f>
        <v>2</v>
      </c>
    </row>
    <row r="14" spans="1:8" x14ac:dyDescent="0.2">
      <c r="B14" s="5" t="s">
        <v>19</v>
      </c>
      <c r="C14" t="s">
        <v>20</v>
      </c>
      <c r="F14" t="s">
        <v>64</v>
      </c>
      <c r="G14">
        <f>$H$10</f>
        <v>1.464788732394366</v>
      </c>
    </row>
    <row r="15" spans="1:8" x14ac:dyDescent="0.2">
      <c r="F15" t="s">
        <v>65</v>
      </c>
      <c r="G15">
        <f>SQRT(G14)</f>
        <v>1.2102845667008921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4A40-2C7C-4CED-8BEA-C2E0F2454AB1}">
  <dimension ref="A1:E29"/>
  <sheetViews>
    <sheetView topLeftCell="A9" workbookViewId="0">
      <selection activeCell="E13" sqref="E13"/>
    </sheetView>
  </sheetViews>
  <sheetFormatPr baseColWidth="10" defaultColWidth="8.83203125" defaultRowHeight="15" x14ac:dyDescent="0.2"/>
  <cols>
    <col min="5" max="5" width="27.5" bestFit="1" customWidth="1"/>
  </cols>
  <sheetData>
    <row r="1" spans="1:5" x14ac:dyDescent="0.2">
      <c r="A1" t="s">
        <v>21</v>
      </c>
    </row>
    <row r="2" spans="1:5" x14ac:dyDescent="0.2">
      <c r="D2" s="5" t="s">
        <v>22</v>
      </c>
      <c r="E2" t="s">
        <v>23</v>
      </c>
    </row>
    <row r="3" spans="1:5" x14ac:dyDescent="0.2">
      <c r="D3" s="5" t="s">
        <v>24</v>
      </c>
      <c r="E3" t="s">
        <v>25</v>
      </c>
    </row>
    <row r="4" spans="1:5" x14ac:dyDescent="0.2">
      <c r="D4" s="5" t="s">
        <v>26</v>
      </c>
      <c r="E4" t="s">
        <v>27</v>
      </c>
    </row>
    <row r="5" spans="1:5" x14ac:dyDescent="0.2">
      <c r="D5" s="5" t="s">
        <v>28</v>
      </c>
      <c r="E5" t="s">
        <v>29</v>
      </c>
    </row>
    <row r="6" spans="1:5" x14ac:dyDescent="0.2">
      <c r="D6" s="5" t="s">
        <v>30</v>
      </c>
      <c r="E6" t="s">
        <v>31</v>
      </c>
    </row>
    <row r="7" spans="1:5" x14ac:dyDescent="0.2">
      <c r="A7" s="2" t="s">
        <v>32</v>
      </c>
      <c r="C7" t="s">
        <v>70</v>
      </c>
      <c r="D7" s="7" t="s">
        <v>63</v>
      </c>
    </row>
    <row r="8" spans="1:5" x14ac:dyDescent="0.2">
      <c r="A8">
        <v>1</v>
      </c>
      <c r="C8">
        <f>A8-$B$26</f>
        <v>-9.1333333333333329</v>
      </c>
      <c r="D8">
        <f>C8*C8</f>
        <v>83.417777777777772</v>
      </c>
    </row>
    <row r="9" spans="1:5" x14ac:dyDescent="0.2">
      <c r="A9">
        <v>3</v>
      </c>
      <c r="C9">
        <f t="shared" ref="C9:C22" si="0">A9-$B$26</f>
        <v>-7.1333333333333329</v>
      </c>
      <c r="D9">
        <f t="shared" ref="D9:D22" si="1">C9*C9</f>
        <v>50.884444444444441</v>
      </c>
    </row>
    <row r="10" spans="1:5" x14ac:dyDescent="0.2">
      <c r="A10">
        <v>3</v>
      </c>
      <c r="C10">
        <f t="shared" si="0"/>
        <v>-7.1333333333333329</v>
      </c>
      <c r="D10">
        <f t="shared" si="1"/>
        <v>50.884444444444441</v>
      </c>
    </row>
    <row r="11" spans="1:5" x14ac:dyDescent="0.2">
      <c r="A11">
        <v>4</v>
      </c>
      <c r="C11">
        <f t="shared" si="0"/>
        <v>-6.1333333333333329</v>
      </c>
      <c r="D11">
        <f t="shared" si="1"/>
        <v>37.617777777777775</v>
      </c>
    </row>
    <row r="12" spans="1:5" x14ac:dyDescent="0.2">
      <c r="A12">
        <v>5</v>
      </c>
      <c r="C12">
        <f t="shared" si="0"/>
        <v>-5.1333333333333329</v>
      </c>
      <c r="D12">
        <f t="shared" si="1"/>
        <v>26.351111111111106</v>
      </c>
    </row>
    <row r="13" spans="1:5" x14ac:dyDescent="0.2">
      <c r="A13">
        <v>5</v>
      </c>
      <c r="C13">
        <f t="shared" si="0"/>
        <v>-5.1333333333333329</v>
      </c>
      <c r="D13">
        <f t="shared" si="1"/>
        <v>26.351111111111106</v>
      </c>
    </row>
    <row r="14" spans="1:5" x14ac:dyDescent="0.2">
      <c r="A14">
        <v>8</v>
      </c>
      <c r="C14">
        <f t="shared" si="0"/>
        <v>-2.1333333333333329</v>
      </c>
      <c r="D14">
        <f t="shared" si="1"/>
        <v>4.5511111111111093</v>
      </c>
    </row>
    <row r="15" spans="1:5" x14ac:dyDescent="0.2">
      <c r="A15">
        <v>8</v>
      </c>
      <c r="C15">
        <f t="shared" si="0"/>
        <v>-2.1333333333333329</v>
      </c>
      <c r="D15">
        <f t="shared" si="1"/>
        <v>4.5511111111111093</v>
      </c>
    </row>
    <row r="16" spans="1:5" x14ac:dyDescent="0.2">
      <c r="A16">
        <v>9</v>
      </c>
      <c r="C16">
        <f t="shared" si="0"/>
        <v>-1.1333333333333329</v>
      </c>
      <c r="D16">
        <f t="shared" si="1"/>
        <v>1.2844444444444434</v>
      </c>
    </row>
    <row r="17" spans="1:4" x14ac:dyDescent="0.2">
      <c r="A17">
        <v>10</v>
      </c>
      <c r="C17">
        <f t="shared" si="0"/>
        <v>-0.13333333333333286</v>
      </c>
      <c r="D17">
        <f t="shared" si="1"/>
        <v>1.7777777777777653E-2</v>
      </c>
    </row>
    <row r="18" spans="1:4" x14ac:dyDescent="0.2">
      <c r="A18">
        <v>10</v>
      </c>
      <c r="C18">
        <f t="shared" si="0"/>
        <v>-0.13333333333333286</v>
      </c>
      <c r="D18">
        <f t="shared" si="1"/>
        <v>1.7777777777777653E-2</v>
      </c>
    </row>
    <row r="19" spans="1:4" x14ac:dyDescent="0.2">
      <c r="A19">
        <v>10</v>
      </c>
      <c r="C19">
        <f t="shared" si="0"/>
        <v>-0.13333333333333286</v>
      </c>
      <c r="D19">
        <f t="shared" si="1"/>
        <v>1.7777777777777653E-2</v>
      </c>
    </row>
    <row r="20" spans="1:4" x14ac:dyDescent="0.2">
      <c r="A20">
        <v>12</v>
      </c>
      <c r="C20">
        <f t="shared" si="0"/>
        <v>1.8666666666666671</v>
      </c>
      <c r="D20">
        <f t="shared" si="1"/>
        <v>3.484444444444446</v>
      </c>
    </row>
    <row r="21" spans="1:4" x14ac:dyDescent="0.2">
      <c r="A21">
        <v>20</v>
      </c>
      <c r="C21">
        <f t="shared" si="0"/>
        <v>9.8666666666666671</v>
      </c>
      <c r="D21">
        <f t="shared" si="1"/>
        <v>97.351111111111123</v>
      </c>
    </row>
    <row r="22" spans="1:4" x14ac:dyDescent="0.2">
      <c r="A22">
        <v>44</v>
      </c>
      <c r="C22">
        <f t="shared" si="0"/>
        <v>33.866666666666667</v>
      </c>
      <c r="D22">
        <f t="shared" si="1"/>
        <v>1146.9511111111112</v>
      </c>
    </row>
    <row r="24" spans="1:4" x14ac:dyDescent="0.2">
      <c r="A24" t="s">
        <v>61</v>
      </c>
      <c r="B24">
        <f>SUM(A8:A22)</f>
        <v>152</v>
      </c>
      <c r="D24">
        <f>SUM(D8:D22)</f>
        <v>1533.7333333333333</v>
      </c>
    </row>
    <row r="25" spans="1:4" x14ac:dyDescent="0.2">
      <c r="A25" t="s">
        <v>59</v>
      </c>
      <c r="B25">
        <f>COUNT(A8:A22)</f>
        <v>15</v>
      </c>
    </row>
    <row r="26" spans="1:4" x14ac:dyDescent="0.2">
      <c r="A26" t="s">
        <v>60</v>
      </c>
      <c r="B26">
        <f>$B$24/$B$25</f>
        <v>10.133333333333333</v>
      </c>
    </row>
    <row r="27" spans="1:4" x14ac:dyDescent="0.2">
      <c r="A27" t="s">
        <v>69</v>
      </c>
      <c r="B27">
        <v>8</v>
      </c>
    </row>
    <row r="28" spans="1:4" x14ac:dyDescent="0.2">
      <c r="A28" t="s">
        <v>64</v>
      </c>
      <c r="B28">
        <f>$D$24/$B$25</f>
        <v>102.24888888888889</v>
      </c>
    </row>
    <row r="29" spans="1:4" x14ac:dyDescent="0.2">
      <c r="A29" t="s">
        <v>65</v>
      </c>
      <c r="B29">
        <f>SQRT($B$28)</f>
        <v>10.111819267020593</v>
      </c>
    </row>
  </sheetData>
  <sortState xmlns:xlrd2="http://schemas.microsoft.com/office/spreadsheetml/2017/richdata2" ref="A8:A22">
    <sortCondition ref="A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0A5F-A7BB-4BA3-9662-0C9B1CED90E1}">
  <dimension ref="A1:K19"/>
  <sheetViews>
    <sheetView workbookViewId="0">
      <selection activeCell="L16" sqref="L16"/>
    </sheetView>
  </sheetViews>
  <sheetFormatPr baseColWidth="10" defaultColWidth="8.83203125" defaultRowHeight="15" x14ac:dyDescent="0.2"/>
  <cols>
    <col min="8" max="8" width="10.6640625" bestFit="1" customWidth="1"/>
    <col min="9" max="9" width="7.33203125" customWidth="1"/>
    <col min="10" max="10" width="6.33203125" customWidth="1"/>
    <col min="11" max="11" width="7.5" customWidth="1"/>
  </cols>
  <sheetData>
    <row r="1" spans="1:11" x14ac:dyDescent="0.2">
      <c r="A1" t="s">
        <v>33</v>
      </c>
    </row>
    <row r="2" spans="1:11" x14ac:dyDescent="0.2">
      <c r="A2" t="s">
        <v>34</v>
      </c>
      <c r="I2" s="3"/>
      <c r="J2" s="3"/>
      <c r="K2" s="3" t="s">
        <v>35</v>
      </c>
    </row>
    <row r="3" spans="1:11" x14ac:dyDescent="0.2">
      <c r="A3" t="s">
        <v>36</v>
      </c>
      <c r="I3" s="3"/>
      <c r="J3" s="3"/>
      <c r="K3" s="3" t="s">
        <v>35</v>
      </c>
    </row>
    <row r="4" spans="1:11" x14ac:dyDescent="0.2">
      <c r="I4" s="3"/>
      <c r="J4" s="3"/>
      <c r="K4" s="3"/>
    </row>
    <row r="5" spans="1:11" x14ac:dyDescent="0.2">
      <c r="A5" s="6" t="s">
        <v>37</v>
      </c>
      <c r="B5" t="s">
        <v>38</v>
      </c>
    </row>
    <row r="6" spans="1:11" x14ac:dyDescent="0.2">
      <c r="A6" s="6" t="s">
        <v>39</v>
      </c>
      <c r="B6" t="s">
        <v>40</v>
      </c>
    </row>
    <row r="7" spans="1:11" x14ac:dyDescent="0.2">
      <c r="A7" s="6" t="s">
        <v>41</v>
      </c>
      <c r="B7" t="s">
        <v>42</v>
      </c>
    </row>
    <row r="8" spans="1:11" x14ac:dyDescent="0.2">
      <c r="A8" s="6" t="s">
        <v>43</v>
      </c>
      <c r="B8" t="s">
        <v>44</v>
      </c>
    </row>
    <row r="10" spans="1:11" x14ac:dyDescent="0.2">
      <c r="A10" t="s">
        <v>71</v>
      </c>
    </row>
    <row r="12" spans="1:11" x14ac:dyDescent="0.2">
      <c r="A12" t="s">
        <v>72</v>
      </c>
      <c r="B12" t="s">
        <v>74</v>
      </c>
      <c r="C12" t="s">
        <v>76</v>
      </c>
      <c r="D12" t="s">
        <v>75</v>
      </c>
      <c r="E12" t="s">
        <v>73</v>
      </c>
      <c r="G12" t="s">
        <v>80</v>
      </c>
      <c r="H12" t="s">
        <v>81</v>
      </c>
      <c r="I12" t="s">
        <v>82</v>
      </c>
    </row>
    <row r="13" spans="1:11" x14ac:dyDescent="0.2">
      <c r="A13">
        <v>0</v>
      </c>
      <c r="B13">
        <f>COMBIN(2,A13)</f>
        <v>1</v>
      </c>
      <c r="C13">
        <v>1</v>
      </c>
      <c r="D13">
        <f>(7*7)/(9*9)</f>
        <v>0.60493827160493829</v>
      </c>
      <c r="E13">
        <f>B13*D13</f>
        <v>0.60493827160493829</v>
      </c>
      <c r="G13">
        <f>A13-$B$19</f>
        <v>-1</v>
      </c>
      <c r="H13">
        <f>G13*G13</f>
        <v>1</v>
      </c>
      <c r="I13">
        <f>H13*E13</f>
        <v>0.60493827160493829</v>
      </c>
    </row>
    <row r="14" spans="1:11" x14ac:dyDescent="0.2">
      <c r="A14">
        <v>1</v>
      </c>
      <c r="B14">
        <f t="shared" ref="B14:B15" si="0">COMBIN(2,A14)</f>
        <v>2</v>
      </c>
      <c r="C14">
        <f>2/9</f>
        <v>0.22222222222222221</v>
      </c>
      <c r="D14">
        <f>7/9</f>
        <v>0.77777777777777779</v>
      </c>
      <c r="E14">
        <f>B14*C14*D14</f>
        <v>0.34567901234567899</v>
      </c>
      <c r="G14">
        <f t="shared" ref="G14:G15" si="1">A14-$B$19</f>
        <v>0</v>
      </c>
      <c r="H14">
        <f t="shared" ref="H14:H15" si="2">G14*G14</f>
        <v>0</v>
      </c>
      <c r="I14">
        <f t="shared" ref="I14:I15" si="3">H14*E14</f>
        <v>0</v>
      </c>
    </row>
    <row r="15" spans="1:11" x14ac:dyDescent="0.2">
      <c r="A15">
        <v>2</v>
      </c>
      <c r="B15">
        <f t="shared" si="0"/>
        <v>1</v>
      </c>
      <c r="C15">
        <f>(2*2)/(9*9)</f>
        <v>4.9382716049382713E-2</v>
      </c>
      <c r="D15">
        <v>1</v>
      </c>
      <c r="E15">
        <f>B15*C15*D15</f>
        <v>4.9382716049382713E-2</v>
      </c>
      <c r="G15">
        <f t="shared" si="1"/>
        <v>1</v>
      </c>
      <c r="H15">
        <f t="shared" si="2"/>
        <v>1</v>
      </c>
      <c r="I15">
        <f t="shared" si="3"/>
        <v>4.9382716049382713E-2</v>
      </c>
    </row>
    <row r="16" spans="1:11" x14ac:dyDescent="0.2">
      <c r="E16">
        <f>SUM(E13:E15)</f>
        <v>1</v>
      </c>
    </row>
    <row r="17" spans="1:9" x14ac:dyDescent="0.2">
      <c r="A17" s="8" t="s">
        <v>77</v>
      </c>
      <c r="B17">
        <f>SUM(A13:A15)</f>
        <v>3</v>
      </c>
      <c r="H17" t="s">
        <v>83</v>
      </c>
      <c r="I17">
        <f>SUM(I13:I15)</f>
        <v>0.65432098765432101</v>
      </c>
    </row>
    <row r="18" spans="1:9" x14ac:dyDescent="0.2">
      <c r="A18" t="s">
        <v>78</v>
      </c>
      <c r="B18">
        <f>COUNT(A13:A15)</f>
        <v>3</v>
      </c>
    </row>
    <row r="19" spans="1:9" x14ac:dyDescent="0.2">
      <c r="A19" t="s">
        <v>79</v>
      </c>
      <c r="B19">
        <f>$B$17/$B$18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86AC-CFBF-451B-A879-EA4454337D82}">
  <dimension ref="A1:J18"/>
  <sheetViews>
    <sheetView workbookViewId="0">
      <selection activeCell="K19" sqref="K19"/>
    </sheetView>
  </sheetViews>
  <sheetFormatPr baseColWidth="10" defaultColWidth="8.83203125" defaultRowHeight="15" x14ac:dyDescent="0.2"/>
  <cols>
    <col min="1" max="1" width="15.33203125" customWidth="1"/>
    <col min="2" max="2" width="15.5" customWidth="1"/>
    <col min="3" max="3" width="10.83203125" bestFit="1" customWidth="1"/>
  </cols>
  <sheetData>
    <row r="1" spans="1:10" x14ac:dyDescent="0.2">
      <c r="A1" t="s">
        <v>45</v>
      </c>
    </row>
    <row r="3" spans="1:10" x14ac:dyDescent="0.2">
      <c r="B3" s="1" t="s">
        <v>46</v>
      </c>
      <c r="C3" s="1" t="s">
        <v>47</v>
      </c>
      <c r="D3" t="s">
        <v>85</v>
      </c>
    </row>
    <row r="4" spans="1:10" x14ac:dyDescent="0.2">
      <c r="A4" s="1" t="s">
        <v>48</v>
      </c>
      <c r="B4">
        <v>300</v>
      </c>
      <c r="C4">
        <v>175</v>
      </c>
      <c r="D4">
        <f>SUM(B4:C4)</f>
        <v>475</v>
      </c>
    </row>
    <row r="5" spans="1:10" x14ac:dyDescent="0.2">
      <c r="A5" s="1" t="s">
        <v>49</v>
      </c>
      <c r="B5">
        <v>125</v>
      </c>
      <c r="C5">
        <v>200</v>
      </c>
      <c r="D5">
        <f t="shared" ref="D5:D6" si="0">SUM(B5:C5)</f>
        <v>325</v>
      </c>
    </row>
    <row r="6" spans="1:10" x14ac:dyDescent="0.2">
      <c r="A6" t="s">
        <v>84</v>
      </c>
      <c r="B6">
        <f>SUM(B4:B5)</f>
        <v>425</v>
      </c>
      <c r="C6">
        <f>SUM(C4:C5)</f>
        <v>375</v>
      </c>
      <c r="D6">
        <f t="shared" si="0"/>
        <v>800</v>
      </c>
    </row>
    <row r="8" spans="1:10" x14ac:dyDescent="0.2">
      <c r="A8" s="6" t="s">
        <v>50</v>
      </c>
      <c r="B8" t="s">
        <v>51</v>
      </c>
    </row>
    <row r="10" spans="1:10" x14ac:dyDescent="0.2">
      <c r="B10" t="s">
        <v>87</v>
      </c>
      <c r="C10" t="s">
        <v>89</v>
      </c>
      <c r="G10" t="s">
        <v>88</v>
      </c>
    </row>
    <row r="11" spans="1:10" x14ac:dyDescent="0.2">
      <c r="B11">
        <f>C6/D6</f>
        <v>0.46875</v>
      </c>
      <c r="C11">
        <f>C4/D6</f>
        <v>0.21875</v>
      </c>
      <c r="G11">
        <f>$C$11/$B$11</f>
        <v>0.46666666666666667</v>
      </c>
      <c r="J11" s="9">
        <f>C4/C6</f>
        <v>0.46666666666666667</v>
      </c>
    </row>
    <row r="12" spans="1:10" x14ac:dyDescent="0.2">
      <c r="J12" s="9"/>
    </row>
    <row r="13" spans="1:10" x14ac:dyDescent="0.2">
      <c r="J13" s="9"/>
    </row>
    <row r="14" spans="1:10" x14ac:dyDescent="0.2">
      <c r="J14" s="9"/>
    </row>
    <row r="15" spans="1:10" x14ac:dyDescent="0.2">
      <c r="A15" s="6" t="s">
        <v>52</v>
      </c>
      <c r="B15" t="s">
        <v>53</v>
      </c>
      <c r="J15" s="9"/>
    </row>
    <row r="16" spans="1:10" x14ac:dyDescent="0.2">
      <c r="J16" s="9"/>
    </row>
    <row r="17" spans="2:10" x14ac:dyDescent="0.2">
      <c r="B17" t="s">
        <v>86</v>
      </c>
      <c r="C17" t="s">
        <v>90</v>
      </c>
      <c r="G17" t="s">
        <v>91</v>
      </c>
      <c r="J17" s="9"/>
    </row>
    <row r="18" spans="2:10" x14ac:dyDescent="0.2">
      <c r="B18">
        <f>D4/D6</f>
        <v>0.59375</v>
      </c>
      <c r="C18">
        <f>B4/D6</f>
        <v>0.375</v>
      </c>
      <c r="G18">
        <f>C18/B18</f>
        <v>0.63157894736842102</v>
      </c>
      <c r="J18" s="9">
        <f>B4/D4</f>
        <v>0.63157894736842102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6435-ADBD-4B09-B570-4E8A5F03FAC6}">
  <dimension ref="A1:I18"/>
  <sheetViews>
    <sheetView tabSelected="1" workbookViewId="0">
      <selection activeCell="F20" sqref="F20"/>
    </sheetView>
  </sheetViews>
  <sheetFormatPr baseColWidth="10" defaultColWidth="8.83203125" defaultRowHeight="15" x14ac:dyDescent="0.2"/>
  <sheetData>
    <row r="1" spans="1:9" x14ac:dyDescent="0.2">
      <c r="A1" t="s">
        <v>54</v>
      </c>
    </row>
    <row r="2" spans="1:9" x14ac:dyDescent="0.2">
      <c r="A2" t="s">
        <v>55</v>
      </c>
    </row>
    <row r="3" spans="1:9" x14ac:dyDescent="0.2">
      <c r="A3" t="s">
        <v>56</v>
      </c>
    </row>
    <row r="5" spans="1:9" x14ac:dyDescent="0.2">
      <c r="A5" t="s">
        <v>57</v>
      </c>
    </row>
    <row r="6" spans="1:9" x14ac:dyDescent="0.2">
      <c r="A6" t="s">
        <v>58</v>
      </c>
    </row>
    <row r="8" spans="1:9" x14ac:dyDescent="0.2">
      <c r="A8" s="9" t="s">
        <v>92</v>
      </c>
      <c r="B8" s="9"/>
      <c r="C8" s="9" t="s">
        <v>66</v>
      </c>
      <c r="F8" t="s">
        <v>92</v>
      </c>
      <c r="G8" t="s">
        <v>95</v>
      </c>
      <c r="H8" t="s">
        <v>85</v>
      </c>
    </row>
    <row r="9" spans="1:9" x14ac:dyDescent="0.2">
      <c r="A9" s="9" t="s">
        <v>93</v>
      </c>
      <c r="B9" s="9">
        <v>10</v>
      </c>
      <c r="C9" s="9">
        <f>B9/$B$11</f>
        <v>0.25</v>
      </c>
      <c r="E9" t="s">
        <v>93</v>
      </c>
      <c r="F9">
        <v>10</v>
      </c>
      <c r="G9">
        <v>20</v>
      </c>
      <c r="H9">
        <f>SUM(F9:G9)</f>
        <v>30</v>
      </c>
    </row>
    <row r="10" spans="1:9" x14ac:dyDescent="0.2">
      <c r="A10" s="9" t="s">
        <v>94</v>
      </c>
      <c r="B10" s="9">
        <v>30</v>
      </c>
      <c r="C10" s="9">
        <f>B10/$B$11</f>
        <v>0.75</v>
      </c>
      <c r="E10" t="s">
        <v>94</v>
      </c>
      <c r="F10">
        <v>30</v>
      </c>
      <c r="G10">
        <v>20</v>
      </c>
      <c r="H10">
        <f>SUM(F10:G10)</f>
        <v>50</v>
      </c>
    </row>
    <row r="11" spans="1:9" x14ac:dyDescent="0.2">
      <c r="A11" s="9"/>
      <c r="B11" s="9">
        <f>SUM(B9:B10)</f>
        <v>40</v>
      </c>
      <c r="C11" s="9"/>
      <c r="E11" t="s">
        <v>85</v>
      </c>
      <c r="F11">
        <f>SUM(F9:F10)</f>
        <v>40</v>
      </c>
      <c r="G11">
        <f>SUM(G9:G10)</f>
        <v>40</v>
      </c>
      <c r="H11">
        <f>SUM(H9:H10)</f>
        <v>80</v>
      </c>
    </row>
    <row r="12" spans="1:9" x14ac:dyDescent="0.2">
      <c r="A12" s="9"/>
      <c r="B12" s="9"/>
      <c r="C12" s="9"/>
    </row>
    <row r="13" spans="1:9" x14ac:dyDescent="0.2">
      <c r="A13" s="9"/>
      <c r="B13" s="9"/>
      <c r="C13" s="9"/>
    </row>
    <row r="14" spans="1:9" x14ac:dyDescent="0.2">
      <c r="A14" s="9"/>
      <c r="B14" s="9"/>
      <c r="C14" s="9"/>
    </row>
    <row r="15" spans="1:9" x14ac:dyDescent="0.2">
      <c r="A15" s="9" t="s">
        <v>95</v>
      </c>
      <c r="B15" s="9"/>
      <c r="C15" s="9" t="s">
        <v>66</v>
      </c>
      <c r="E15" t="s">
        <v>97</v>
      </c>
      <c r="F15" t="s">
        <v>98</v>
      </c>
      <c r="I15" t="s">
        <v>96</v>
      </c>
    </row>
    <row r="16" spans="1:9" x14ac:dyDescent="0.2">
      <c r="A16" s="9" t="s">
        <v>93</v>
      </c>
      <c r="B16" s="9">
        <v>20</v>
      </c>
      <c r="C16" s="9">
        <f>B16/$B$18</f>
        <v>0.5</v>
      </c>
      <c r="E16">
        <f>H10/H11</f>
        <v>0.625</v>
      </c>
      <c r="F16">
        <f>F10/H11</f>
        <v>0.375</v>
      </c>
      <c r="I16">
        <f>F16/E16</f>
        <v>0.6</v>
      </c>
    </row>
    <row r="17" spans="1:3" x14ac:dyDescent="0.2">
      <c r="A17" s="9" t="s">
        <v>94</v>
      </c>
      <c r="B17" s="9">
        <v>20</v>
      </c>
      <c r="C17" s="9">
        <f>B17/$B$18</f>
        <v>0.5</v>
      </c>
    </row>
    <row r="18" spans="1:3" x14ac:dyDescent="0.2">
      <c r="A18" s="9"/>
      <c r="B18" s="9">
        <f>SUM(B16:B17)</f>
        <v>40</v>
      </c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problem1</vt:lpstr>
      <vt:lpstr>problem2</vt:lpstr>
      <vt:lpstr>problem3</vt:lpstr>
      <vt:lpstr>problem4</vt:lpstr>
      <vt:lpstr>problem5</vt:lpstr>
      <vt:lpstr>problem6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Goldoni</cp:lastModifiedBy>
  <cp:revision/>
  <dcterms:created xsi:type="dcterms:W3CDTF">2019-10-25T12:24:18Z</dcterms:created>
  <dcterms:modified xsi:type="dcterms:W3CDTF">2019-10-25T14:56:07Z</dcterms:modified>
  <cp:category/>
  <cp:contentStatus/>
</cp:coreProperties>
</file>