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hris\Downloads\"/>
    </mc:Choice>
  </mc:AlternateContent>
  <xr:revisionPtr revIDLastSave="0" documentId="8_{B0D7CF70-E531-4DA6-A1DA-62D4F52CC3AB}" xr6:coauthVersionLast="47" xr6:coauthVersionMax="47" xr10:uidLastSave="{00000000-0000-0000-0000-000000000000}"/>
  <bookViews>
    <workbookView xWindow="7170" yWindow="3240" windowWidth="21600" windowHeight="11295"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<sst xmlns="http://schemas.openxmlformats.org/spreadsheetml/2006/main" count="100" uniqueCount="57">
  <si>
    <t>Bb08
 CPR101 NIJ</t>
  </si>
  <si>
    <t>Project Planning</t>
  </si>
  <si>
    <t>Version 1</t>
  </si>
  <si>
    <t>Version 2 (optional)</t>
  </si>
  <si>
    <t>Version 3 (option)</t>
  </si>
  <si>
    <t>Last Chance Submission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</si>
  <si>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</si>
  <si>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</si>
  <si>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</si>
  <si>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</si>
  <si>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</si>
  <si>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</si>
  <si>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 xml:space="preserve"> reference and relative due dates</t>
  </si>
  <si>
    <t>PM class date</t>
  </si>
  <si>
    <t>=====&gt;</t>
  </si>
  <si>
    <t>PM class date plus</t>
  </si>
  <si>
    <t>days</t>
  </si>
  <si>
    <t xml:space="preserve"> Latest possible submission is last day of classes; late penalties apply at 20% per day after your Version 3 due date:</t>
  </si>
  <si>
    <t>PM class plus</t>
  </si>
  <si>
    <t>Each group member</t>
  </si>
  <si>
    <t>Project Mgmt Activity</t>
  </si>
  <si>
    <t>share with Group</t>
  </si>
  <si>
    <t>TO DO</t>
  </si>
  <si>
    <t>Group Meeting Agenda ==&gt;</t>
  </si>
  <si>
    <t>create MS Teams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</si>
  <si>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</si>
  <si>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</si>
  <si>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</si>
  <si>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Group decision whether
to do this version.
If so, members plan to complete V2 of their module.</t>
  </si>
  <si>
    <t>detailed tasks assigned to group members with est. hrs., agreed upon delivery date/time to Teams, updated Status</t>
  </si>
  <si>
    <t>Group decision whether
to do this version.
If so, members plan to complete V3 of their module.</t>
  </si>
  <si>
    <t>Submit final version of artefacts from Teams to Blackboard. Backup Teams files.</t>
  </si>
  <si>
    <t xml:space="preserve">updated DONE items below with actual hours. </t>
  </si>
  <si>
    <t>request review from professor</t>
  </si>
  <si>
    <t>Group's Team Channel 
&gt; Files &gt; click  ..._Plan.xlsx
&gt; click Conversation (top right) 
&gt; @your_professor 
"Please review."</t>
  </si>
  <si>
    <r>
      <t xml:space="preserve">Group's Team Channel 
&gt; Files &gt; click  </t>
    </r>
    <r>
      <rPr>
        <i/>
        <sz val="11"/>
        <color theme="1"/>
        <rFont val="Calibri"/>
        <family val="2"/>
        <scheme val="minor"/>
      </rPr>
      <t>filename</t>
    </r>
    <r>
      <rPr>
        <sz val="11"/>
        <color theme="1"/>
        <rFont val="Calibri"/>
        <family val="2"/>
        <scheme val="minor"/>
      </rPr>
      <t xml:space="preserve">
&gt; click Conversation (top right) 
&gt; @your_professor 
"Please review."</t>
    </r>
  </si>
  <si>
    <r>
      <rPr>
        <i/>
        <sz val="11"/>
        <color rgb="FF000000"/>
        <rFont val="Calibri"/>
      </rPr>
      <t xml:space="preserve">[MIchael Onyejide] 
</t>
    </r>
    <r>
      <rPr>
        <b/>
        <sz val="11"/>
        <color rgb="FF000000"/>
        <rFont val="Calibri"/>
      </rPr>
      <t>Fundamentals</t>
    </r>
  </si>
  <si>
    <t>Review each other's PM notes on process groups. Agree on how project will be done.
Decide which module to do
&amp; choose Group Leader</t>
  </si>
  <si>
    <r>
      <rPr>
        <b/>
        <i/>
        <sz val="11"/>
        <color theme="1"/>
        <rFont val="Calibri"/>
        <family val="2"/>
        <scheme val="minor"/>
      </rPr>
      <t xml:space="preserve">REPLACE THIS 
</t>
    </r>
    <r>
      <rPr>
        <i/>
        <sz val="11"/>
        <color theme="1"/>
        <rFont val="Calibri"/>
        <family val="2"/>
        <scheme val="minor"/>
      </rPr>
      <t>with your action items and work breakdown structure</t>
    </r>
  </si>
  <si>
    <r>
      <t xml:space="preserve">[programmer name] </t>
    </r>
    <r>
      <rPr>
        <b/>
        <sz val="11"/>
        <color theme="1"/>
        <rFont val="Calibri"/>
        <family val="2"/>
        <scheme val="minor"/>
      </rPr>
      <t>Manipulations</t>
    </r>
  </si>
  <si>
    <r>
      <t xml:space="preserve">[programmer name] </t>
    </r>
    <r>
      <rPr>
        <b/>
        <sz val="11"/>
        <color theme="1"/>
        <rFont val="Calibri"/>
        <family val="2"/>
        <scheme val="minor"/>
      </rPr>
      <t>Tokenizing</t>
    </r>
  </si>
  <si>
    <r>
      <rPr>
        <i/>
        <sz val="11"/>
        <color rgb="FF000000"/>
        <rFont val="Calibri"/>
      </rPr>
      <t xml:space="preserve">[Chris Morano] 
</t>
    </r>
    <r>
      <rPr>
        <b/>
        <sz val="11"/>
        <color rgb="FF000000"/>
        <rFont val="Calibri"/>
      </rPr>
      <t xml:space="preserve">Conversions
</t>
    </r>
    <r>
      <rPr>
        <sz val="11"/>
        <color rgb="FF000000"/>
        <rFont val="Calibri"/>
      </rPr>
      <t xml:space="preserve">Group Leader </t>
    </r>
  </si>
  <si>
    <t>TO DO: test cases, git control  DONE: comments, test cases</t>
  </si>
  <si>
    <t>write out and test the test cases, complete the git.bash text file</t>
  </si>
  <si>
    <t>30 minutes to write up the comments, 1 hour completing the test cases, 30 minutes to complete the git.bash text file</t>
  </si>
  <si>
    <t>3 hours total</t>
  </si>
  <si>
    <t>done: comments done late: test cases, git</t>
  </si>
  <si>
    <t>put together the main.c file, complete the main test cases</t>
  </si>
  <si>
    <t>i will be doing everything? I dont know what to put here as I dont have any group mates</t>
  </si>
  <si>
    <t>4 hours total</t>
  </si>
  <si>
    <t>milestone</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</si>
  <si>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</si>
  <si>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</si>
  <si>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</si>
  <si>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What is the group's criteria for acceptance of development (individual files) when promoted to integration (Teams group Files) -- remember the SDLC and Version Control flow? What is definition of done / good enough? Who decides that?</t>
  </si>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</sst>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7"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sz val="11"/>
      <color rgb="FF000000"/>
      <name val="Calibri"/>
    </font>
    <font>
      <i/>
      <sz val="11"/>
      <color rgb="FF000000"/>
      <name val="Calibri"/>
    </font>
    <font>
      <b/>
      <sz val="11"/>
      <color rgb="FF000000"/>
      <name val="Calibri"/>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4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0" fillId="5" borderId="0" xfId="0" applyFill="1" applyAlignment="1">
      <alignment horizont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quotePrefix="1" applyFont="1" applyAlignment="1">
      <alignment horizontal="center" vertical="center" wrapText="1"/>
    </xf>
    <xf numFmtId="14" fontId="1" fillId="0" borderId="0" xfId="0" applyNumberFormat="1"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14" fontId="9" fillId="5" borderId="6" xfId="0" applyNumberFormat="1" applyFont="1" applyFill="1" applyBorder="1" applyAlignment="1">
      <alignment horizontal="center" vertical="center" wrapText="1"/>
    </xf>
    <xf numFmtId="0" fontId="10" fillId="6" borderId="0" xfId="0" quotePrefix="1" applyFont="1" applyFill="1" applyAlignment="1">
      <alignment horizontal="right" vertical="center" wrapText="1"/>
    </xf>
    <xf numFmtId="164" fontId="0" fillId="6" borderId="0" xfId="0" applyNumberFormat="1" applyFill="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center" wrapText="1"/>
    </xf>
    <xf numFmtId="0" fontId="0" fillId="7" borderId="0" xfId="0" applyFill="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0" fontId="12" fillId="6" borderId="0" xfId="0" applyFont="1" applyFill="1" applyAlignment="1">
      <alignment horizontal="center" vertical="center" wrapText="1"/>
    </xf>
    <xf numFmtId="0" fontId="15" fillId="0" borderId="0" xfId="0" applyFont="1" applyAlignment="1">
      <alignment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60">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K8" activePane="bottomRight" state="frozen"/>
      <selection pane="topRight" activeCell="B1" sqref="B1"/>
      <selection pane="bottomLeft" activeCell="A3" sqref="A3"/>
      <selection pane="bottomRight" activeCell="S10" sqref="S10"/>
    </sheetView>
  </sheetViews>
  <sheetFormatPr defaultRowHeight="15" x14ac:dyDescent="0.25"/>
  <cols>
    <col min="1" max="1" width="19.7109375" customWidth="1"/>
    <col min="2" max="2" width="25.7109375" customWidth="1"/>
    <col min="3" max="3" width="28.7109375" customWidth="1"/>
    <col min="4" max="4" width="10" style="1" bestFit="1" customWidth="1"/>
    <col min="5" max="5" width="12.7109375" style="1" customWidth="1"/>
    <col min="6" max="6" width="12.140625" style="1" customWidth="1"/>
    <col min="7" max="7" width="25.7109375" customWidth="1"/>
    <col min="8" max="8" width="28.7109375" customWidth="1"/>
    <col min="9" max="9" width="10" style="1" bestFit="1" customWidth="1"/>
    <col min="10" max="10" width="12.7109375" style="1" customWidth="1"/>
    <col min="11" max="11" width="12.140625" style="1" customWidth="1"/>
    <col min="12" max="12" width="25.7109375" customWidth="1"/>
    <col min="13" max="13" width="28.7109375" customWidth="1"/>
    <col min="14" max="14" width="10" style="1" bestFit="1" customWidth="1"/>
    <col min="15" max="15" width="12.7109375" style="1" customWidth="1"/>
    <col min="16" max="16" width="12.140625" style="1" customWidth="1"/>
    <col min="17" max="17" width="25.7109375" customWidth="1"/>
    <col min="18" max="18" width="28.7109375" customWidth="1"/>
    <col min="19" max="19" width="10" style="1" bestFit="1" customWidth="1"/>
    <col min="20" max="20" width="12.7109375" style="1" customWidth="1"/>
    <col min="21" max="21" width="12.140625" style="1" customWidth="1"/>
    <col min="22" max="23" width="25.7109375" customWidth="1"/>
    <col min="24" max="24" width="10" style="1" bestFit="1" customWidth="1"/>
    <col min="25" max="25" width="12.7109375" style="1" customWidth="1"/>
    <col min="26" max="26" width="12.140625" style="1" customWidth="1"/>
  </cols>
  <sheetData>
    <row r="1" spans="1:26" ht="62.25" customHeight="1" x14ac:dyDescent="0.25">
      <c r="A1" s="13" t="s">
        <v>0</v>
      </c>
      <c r="B1" s="39" t="s">
        <v>1</v>
      </c>
      <c r="C1" s="39"/>
      <c r="D1" s="39"/>
      <c r="E1" s="39"/>
      <c r="F1" s="39"/>
      <c r="G1" s="39" t="s">
        <v>2</v>
      </c>
      <c r="H1" s="39"/>
      <c r="I1" s="39"/>
      <c r="J1" s="39"/>
      <c r="K1" s="39"/>
      <c r="L1" s="39" t="s">
        <v>3</v>
      </c>
      <c r="M1" s="41"/>
      <c r="N1" s="41"/>
      <c r="O1" s="41"/>
      <c r="P1" s="42"/>
      <c r="Q1" s="40" t="s">
        <v>4</v>
      </c>
      <c r="R1" s="40"/>
      <c r="S1" s="40"/>
      <c r="T1" s="40"/>
      <c r="U1" s="40"/>
      <c r="V1" s="37" t="s">
        <v>5</v>
      </c>
      <c r="W1" s="38"/>
      <c r="X1" s="38"/>
      <c r="Y1" s="38"/>
      <c r="Z1" s="38"/>
    </row>
    <row r="2" spans="1:26" s="10" customFormat="1" ht="90" x14ac:dyDescent="0.25">
      <c r="A2" s="8" t="s">
        <v>6</v>
      </c>
      <c r="B2" s="9" t="s">
        <v>7</v>
      </c>
      <c r="C2" s="9" t="s">
        <v>8</v>
      </c>
      <c r="D2" s="9" t="s">
        <v>9</v>
      </c>
      <c r="E2" s="9" t="s">
        <v>10</v>
      </c>
      <c r="F2" s="9" t="s">
        <v>11</v>
      </c>
      <c r="G2" s="9" t="s">
        <v>7</v>
      </c>
      <c r="H2" s="9" t="s">
        <v>8</v>
      </c>
      <c r="I2" s="9" t="s">
        <v>9</v>
      </c>
      <c r="J2" s="9" t="s">
        <v>10</v>
      </c>
      <c r="K2" s="9" t="s">
        <v>11</v>
      </c>
      <c r="L2" s="9" t="s">
        <v>7</v>
      </c>
      <c r="M2" s="9" t="s">
        <v>8</v>
      </c>
      <c r="N2" s="9" t="s">
        <v>9</v>
      </c>
      <c r="O2" s="9" t="s">
        <v>10</v>
      </c>
      <c r="P2" s="9" t="s">
        <v>11</v>
      </c>
      <c r="Q2" s="9" t="s">
        <v>7</v>
      </c>
      <c r="R2" s="9" t="s">
        <v>8</v>
      </c>
      <c r="S2" s="9" t="s">
        <v>9</v>
      </c>
      <c r="T2" s="9" t="s">
        <v>10</v>
      </c>
      <c r="U2" s="9" t="s">
        <v>11</v>
      </c>
      <c r="V2" s="9" t="s">
        <v>7</v>
      </c>
      <c r="W2" s="9" t="s">
        <v>8</v>
      </c>
      <c r="X2" s="9" t="s">
        <v>9</v>
      </c>
      <c r="Y2" s="9" t="s">
        <v>10</v>
      </c>
      <c r="Z2" s="9" t="s">
        <v>11</v>
      </c>
    </row>
    <row r="3" spans="1:26" ht="75" x14ac:dyDescent="0.25">
      <c r="A3" s="28" t="s">
        <v>12</v>
      </c>
      <c r="B3" s="7"/>
      <c r="C3" s="11" t="s">
        <v>13</v>
      </c>
      <c r="D3" s="12" t="s">
        <v>14</v>
      </c>
      <c r="E3" s="19">
        <v>44887.999988425923</v>
      </c>
      <c r="F3" s="16" t="str">
        <f>TEXT(($E$3),"dddd
") &amp; TEXT(($E$3),"mmm.d")</f>
        <v>Tuesday
Nov.22</v>
      </c>
      <c r="G3" s="7"/>
      <c r="H3" s="7"/>
      <c r="I3" s="17" t="s">
        <v>15</v>
      </c>
      <c r="J3" s="7">
        <v>9</v>
      </c>
      <c r="K3" s="15" t="s">
        <v>16</v>
      </c>
      <c r="L3" s="6"/>
      <c r="M3" s="6"/>
      <c r="N3" s="17" t="s">
        <v>15</v>
      </c>
      <c r="O3" s="7">
        <v>14</v>
      </c>
      <c r="P3" s="15" t="s">
        <v>16</v>
      </c>
      <c r="Q3" s="7"/>
      <c r="R3" s="7"/>
      <c r="S3" s="17" t="s">
        <v>15</v>
      </c>
      <c r="T3" s="7">
        <f>IF($E$3+21&lt;=$W$3,21,ROUND($W$3 - $E$3,0))</f>
        <v>-214</v>
      </c>
      <c r="U3" s="15" t="s">
        <v>16</v>
      </c>
      <c r="V3" s="26" t="s">
        <v>17</v>
      </c>
      <c r="W3" s="25">
        <v>44673.999988425923</v>
      </c>
      <c r="X3" s="14" t="s">
        <v>18</v>
      </c>
      <c r="Y3" s="7">
        <v>0</v>
      </c>
      <c r="Z3" s="15" t="s">
        <v>16</v>
      </c>
    </row>
    <row r="4" spans="1:26" ht="30" x14ac:dyDescent="0.25">
      <c r="A4" s="18" t="s">
        <v>19</v>
      </c>
      <c r="B4" s="7" t="s">
        <v>20</v>
      </c>
      <c r="C4" s="7" t="s">
        <v>21</v>
      </c>
      <c r="D4" s="20"/>
      <c r="E4" s="16" t="str">
        <f>TEXT(($E$3+2),"dddd
") &amp; TEXT(($E$3+2),"mmm.d")</f>
        <v>Thursday
Nov.24</v>
      </c>
      <c r="F4" s="5" t="s">
        <v>22</v>
      </c>
      <c r="G4" s="7"/>
      <c r="H4" s="7"/>
      <c r="I4" s="17"/>
      <c r="J4" s="7"/>
      <c r="K4" s="15"/>
      <c r="L4" s="6"/>
      <c r="M4" s="6"/>
      <c r="N4" s="17"/>
      <c r="O4" s="7"/>
      <c r="P4" s="15"/>
      <c r="Q4" s="7"/>
      <c r="R4" s="7"/>
      <c r="S4" s="14"/>
      <c r="T4" s="7"/>
      <c r="U4" s="15"/>
      <c r="V4" s="7"/>
      <c r="W4" s="21"/>
      <c r="X4" s="14"/>
      <c r="Y4" s="7"/>
      <c r="Z4" s="15"/>
    </row>
    <row r="5" spans="1:26" s="3" customFormat="1" ht="75" x14ac:dyDescent="0.25">
      <c r="A5" s="4" t="s">
        <v>23</v>
      </c>
      <c r="B5" s="4" t="s">
        <v>24</v>
      </c>
      <c r="C5" s="4" t="s">
        <v>25</v>
      </c>
      <c r="D5" s="4">
        <v>1.5</v>
      </c>
      <c r="E5" s="16" t="str">
        <f>TEXT(($E$3+3),"dddd
") &amp; TEXT(($E$3+3),"mmm.d")</f>
        <v>Friday
Nov.25</v>
      </c>
      <c r="F5" s="5" t="s">
        <v>22</v>
      </c>
      <c r="G5" s="4" t="s">
        <v>26</v>
      </c>
      <c r="H5" s="4" t="s">
        <v>27</v>
      </c>
      <c r="I5" s="2"/>
      <c r="J5" s="5" t="str">
        <f>TEXT(($E$3+J$3-2),"dddd
") &amp; TEXT(($E$3+J$3-2),"mmm.d")</f>
        <v>Tuesday
Nov.29</v>
      </c>
      <c r="K5" s="5" t="s">
        <v>22</v>
      </c>
      <c r="L5" s="5" t="s">
        <v>28</v>
      </c>
      <c r="M5" s="5" t="s">
        <v>29</v>
      </c>
      <c r="N5" s="2"/>
      <c r="O5" s="5" t="str">
        <f>IF(($E$3+O$3-2)&lt;$W$3,(TEXT(($E$3+O$3-2),"dddd
") &amp; TEXT(($E$3+O$3-2),"mmm.d")),(TEXT($W$3,"dddd
") &amp; TEXT($W$3,"mmm.d")))</f>
        <v>Friday
Apr.22</v>
      </c>
      <c r="P5" s="5" t="s">
        <v>22</v>
      </c>
      <c r="Q5" s="5" t="s">
        <v>30</v>
      </c>
      <c r="R5" s="5" t="s">
        <v>29</v>
      </c>
      <c r="S5" s="2"/>
      <c r="T5" s="5" t="str">
        <f>IF(($E$3+T$3-2)&lt;$W$3,(TEXT(($E$3+T$3-2),"dddd
") &amp; TEXT(($E$3+T$3-2),"mmm.d")),(TEXT($W$3,"dddd
") &amp; TEXT($W$3,"mmm.d")))</f>
        <v>Wednesday
Apr.20</v>
      </c>
      <c r="U5" s="5" t="s">
        <v>22</v>
      </c>
      <c r="V5" s="5" t="s">
        <v>31</v>
      </c>
      <c r="W5" s="5" t="s">
        <v>32</v>
      </c>
      <c r="X5" s="2"/>
      <c r="Y5" s="5" t="str">
        <f>IF(($W$3+Y$3-2)&lt;$W$3,(TEXT(($W$3+Y$3-2),"dddd
") &amp; TEXT(($W$3+Y$3-2),"mmm.d")),(TEXT($W$3,"dddd
") &amp; TEXT($W$3,"mmm.d")))</f>
        <v>Wednesday
Apr.20</v>
      </c>
      <c r="Z5" s="5" t="s">
        <v>22</v>
      </c>
    </row>
    <row r="6" spans="1:26" s="3" customFormat="1" ht="75" x14ac:dyDescent="0.25">
      <c r="A6" s="4"/>
      <c r="B6" s="4" t="s">
        <v>33</v>
      </c>
      <c r="C6" s="4" t="s">
        <v>34</v>
      </c>
      <c r="D6" s="4"/>
      <c r="E6" s="16" t="str">
        <f>TEXT(($E$3+4),"dddd
") &amp; TEXT(($E$3+4),"mmm.d")</f>
        <v>Saturday
Nov.26</v>
      </c>
      <c r="F6" s="5"/>
      <c r="G6" s="4" t="s">
        <v>33</v>
      </c>
      <c r="H6" s="4" t="s">
        <v>35</v>
      </c>
      <c r="I6" s="2"/>
      <c r="J6" s="5" t="str">
        <f>TEXT(($E$3+J$3-2),"dddd
") &amp; TEXT(($E$3+J$3-2),"mmm.d")</f>
        <v>Tuesday
Nov.29</v>
      </c>
      <c r="K6" s="5"/>
      <c r="L6" s="4" t="s">
        <v>33</v>
      </c>
      <c r="M6" s="4" t="s">
        <v>35</v>
      </c>
      <c r="N6" s="2"/>
      <c r="O6" s="5" t="str">
        <f>TEXT(($E$3+O$3-2),"dddd
") &amp; TEXT(($E$3+O$3-2),"mmm.d")</f>
        <v>Sunday
Dec.4</v>
      </c>
      <c r="P6" s="5"/>
      <c r="Q6" s="4" t="s">
        <v>33</v>
      </c>
      <c r="R6" s="4" t="s">
        <v>35</v>
      </c>
      <c r="S6" s="2"/>
      <c r="T6" s="5" t="str">
        <f>TEXT(($E$3+T$3-2),"dddd
") &amp; TEXT(($E$3+T$3-2),"mmm.d")</f>
        <v>Wednesday
Apr.20</v>
      </c>
      <c r="U6" s="5"/>
      <c r="V6" s="5"/>
      <c r="W6" s="5"/>
      <c r="X6" s="2"/>
      <c r="Y6" s="5"/>
      <c r="Z6" s="5"/>
    </row>
    <row r="7" spans="1:26" s="23" customFormat="1" ht="90" x14ac:dyDescent="0.25">
      <c r="A7" s="36" t="s">
        <v>36</v>
      </c>
      <c r="B7" s="23" t="s">
        <v>37</v>
      </c>
      <c r="D7" s="4"/>
      <c r="E7" s="16" t="str">
        <f>TEXT(($E$3+3),"dddd
") &amp; TEXT(($E$3+3),"mmm.d")</f>
        <v>Friday
Nov.25</v>
      </c>
      <c r="F7" s="4"/>
      <c r="G7" s="29" t="s">
        <v>38</v>
      </c>
      <c r="I7" s="4"/>
      <c r="J7" s="5" t="str">
        <f>TEXT(($E$3+J$3-1),"dddd
") &amp; TEXT(($E$3+J$3-1),"mmm.d")</f>
        <v>Wednesday
Nov.30</v>
      </c>
      <c r="K7" s="4"/>
      <c r="L7" s="29"/>
      <c r="M7" s="24"/>
      <c r="N7" s="24"/>
      <c r="O7" s="5" t="str">
        <f>TEXT(($E$3+O$3-1),"dddd
") &amp; TEXT(($E$3+O$3-1),"mmm.d")</f>
        <v>Monday
Dec.5</v>
      </c>
      <c r="P7" s="24"/>
      <c r="Q7" s="29"/>
      <c r="R7" s="24"/>
      <c r="S7" s="24"/>
      <c r="T7" s="5" t="str">
        <f>TEXT(($E$3+T$3-1),"dddd
") &amp; TEXT(($E$3+T$3-1),"mmm.d")</f>
        <v>Thursday
Apr.21</v>
      </c>
      <c r="U7" s="24"/>
      <c r="V7" s="24"/>
      <c r="W7" s="24"/>
      <c r="X7" s="24"/>
      <c r="Y7" s="5" t="str">
        <f>IF(WORKDAY($W$3,Y$3-1)&lt;$W$3,(TEXT(WORKDAY($W$3,Y$3-1),"dddd
") &amp; TEXT(WORKDAY($W$3,Y$3-1),"mmm.d")),(TEXT($W$3,"dddd
") &amp; TEXT($W$3,"mmm.d")))</f>
        <v>Thursday
Apr.21</v>
      </c>
      <c r="Z7" s="4"/>
    </row>
    <row r="8" spans="1:26" s="23" customFormat="1" ht="90" x14ac:dyDescent="0.25">
      <c r="A8" s="22" t="s">
        <v>39</v>
      </c>
      <c r="B8" s="23" t="s">
        <v>37</v>
      </c>
      <c r="D8" s="4"/>
      <c r="E8" s="16" t="str">
        <f>TEXT(($E$3+3),"dddd
") &amp; TEXT(($E$3+3),"mmm.d")</f>
        <v>Friday
Nov.25</v>
      </c>
      <c r="F8" s="4"/>
      <c r="G8" s="29" t="s">
        <v>38</v>
      </c>
      <c r="I8" s="4"/>
      <c r="J8" s="5" t="str">
        <f>TEXT(($E$3+J$3-1),"dddd
") &amp; TEXT(($E$3+J$3-1),"mmm.d")</f>
        <v>Wednesday
Nov.30</v>
      </c>
      <c r="K8" s="4"/>
      <c r="L8" s="29"/>
      <c r="M8" s="24"/>
      <c r="N8" s="24"/>
      <c r="O8" s="5" t="str">
        <f>TEXT(($E$3+O$3-1),"dddd
") &amp; TEXT(($E$3+O$3-1),"mmm.d")</f>
        <v>Monday
Dec.5</v>
      </c>
      <c r="P8" s="24"/>
      <c r="Q8" s="29"/>
      <c r="R8" s="24"/>
      <c r="S8" s="24"/>
      <c r="T8" s="5" t="str">
        <f>TEXT(($E$3+T$3-1),"dddd
") &amp; TEXT(($E$3+T$3-1),"mmm.d")</f>
        <v>Thursday
Apr.21</v>
      </c>
      <c r="U8" s="24"/>
      <c r="V8" s="24"/>
      <c r="W8" s="24"/>
      <c r="X8" s="24"/>
      <c r="Y8" s="5" t="str">
        <f>IF(WORKDAY($W$3,Y$3-1)&lt;$W$3,(TEXT(WORKDAY($W$3,Y$3-1),"dddd
") &amp; TEXT(WORKDAY($W$3,Y$3-1),"mmm.d")),(TEXT($W$3,"dddd
") &amp; TEXT($W$3,"mmm.d")))</f>
        <v>Thursday
Apr.21</v>
      </c>
      <c r="Z8" s="4"/>
    </row>
    <row r="9" spans="1:26" s="23" customFormat="1" ht="90" x14ac:dyDescent="0.25">
      <c r="A9" s="22" t="s">
        <v>40</v>
      </c>
      <c r="B9" s="23" t="s">
        <v>37</v>
      </c>
      <c r="D9" s="4"/>
      <c r="E9" s="16" t="str">
        <f>TEXT(($E$3+3),"dddd
") &amp; TEXT(($E$3+3),"mmm.d")</f>
        <v>Friday
Nov.25</v>
      </c>
      <c r="F9" s="4"/>
      <c r="G9" s="29" t="s">
        <v>38</v>
      </c>
      <c r="I9" s="4"/>
      <c r="J9" s="5" t="str">
        <f>TEXT(($E$3+J$3-1),"dddd
") &amp; TEXT(($E$3+J$3-1),"mmm.d")</f>
        <v>Wednesday
Nov.30</v>
      </c>
      <c r="K9" s="4"/>
      <c r="L9" s="29"/>
      <c r="M9" s="24"/>
      <c r="N9" s="24"/>
      <c r="O9" s="5" t="str">
        <f>TEXT(($E$3+O$3-1),"dddd
") &amp; TEXT(($E$3+O$3-1),"mmm.d")</f>
        <v>Monday
Dec.5</v>
      </c>
      <c r="P9" s="24"/>
      <c r="Q9" s="29"/>
      <c r="R9" s="24"/>
      <c r="S9" s="24"/>
      <c r="T9" s="5" t="str">
        <f>TEXT(($E$3+T$3-1),"dddd
") &amp; TEXT(($E$3+T$3-1),"mmm.d")</f>
        <v>Thursday
Apr.21</v>
      </c>
      <c r="U9" s="24"/>
      <c r="V9" s="24"/>
      <c r="W9" s="24"/>
      <c r="X9" s="24"/>
      <c r="Y9" s="5" t="str">
        <f>IF(WORKDAY($W$3,Y$3-1)&lt;$W$3,(TEXT(WORKDAY($W$3,Y$3-1),"dddd
") &amp; TEXT(WORKDAY($W$3,Y$3-1),"mmm.d")),(TEXT($W$3,"dddd
") &amp; TEXT($W$3,"mmm.d")))</f>
        <v>Thursday
Apr.21</v>
      </c>
      <c r="Z9" s="4"/>
    </row>
    <row r="10" spans="1:26" s="23" customFormat="1" ht="90" x14ac:dyDescent="0.25">
      <c r="A10" s="36" t="s">
        <v>41</v>
      </c>
      <c r="B10" s="23" t="s">
        <v>37</v>
      </c>
      <c r="C10" s="4"/>
      <c r="D10" s="4"/>
      <c r="E10" s="33" t="str">
        <f>TEXT(($E$3+4),"dddd
") &amp; TEXT(($E$3+4),"mmm.d")</f>
        <v>Saturday
Nov.26</v>
      </c>
      <c r="F10" s="4"/>
      <c r="G10" s="29" t="s">
        <v>38</v>
      </c>
      <c r="H10" s="4"/>
      <c r="I10" s="4"/>
      <c r="J10" s="33" t="str">
        <f>TEXT(($E$3+J$3),"dddd
") &amp; TEXT(($E$3+J$3),"mmm.d")</f>
        <v>Thursday
Dec.1</v>
      </c>
      <c r="K10" s="4" t="s">
        <v>42</v>
      </c>
      <c r="L10" s="4" t="s">
        <v>43</v>
      </c>
      <c r="M10" s="4" t="s">
        <v>44</v>
      </c>
      <c r="N10" s="4" t="s">
        <v>45</v>
      </c>
      <c r="O10" s="33" t="str">
        <f>TEXT(($E$3+O$3),"dddd
") &amp; TEXT(($E$3+O$3),"mmm.d")</f>
        <v>Tuesday
Dec.6</v>
      </c>
      <c r="P10" s="4" t="s">
        <v>46</v>
      </c>
      <c r="Q10" s="4" t="s">
        <v>47</v>
      </c>
      <c r="R10" s="4" t="s">
        <v>48</v>
      </c>
      <c r="S10" s="4" t="s">
        <v>49</v>
      </c>
      <c r="T10" s="32" t="str">
        <f>TEXT(($E$3+T$3),"dddd
") &amp; TEXT(($E$3+T$3),"mmm.d")</f>
        <v>Friday
Apr.22</v>
      </c>
      <c r="U10" s="24"/>
      <c r="V10" s="24"/>
      <c r="W10" s="24"/>
      <c r="X10" s="24"/>
      <c r="Y10" s="27" t="str">
        <f>IF(WORKDAY($W$3,Y$3)&lt;$W$3,(TEXT(WORKDAY($W$3,Y$3),"dddd
") &amp; TEXT(WORKDAY($W$3,Y$3),"mmm.d")),(TEXT($W$3,"dddd
") &amp; TEXT($W$3,"mmm.d")))</f>
        <v>Friday
Apr.22</v>
      </c>
      <c r="Z10" s="4"/>
    </row>
    <row r="11" spans="1:26" s="2" customFormat="1" ht="45.75" thickBot="1" x14ac:dyDescent="0.3">
      <c r="E11" s="34" t="s">
        <v>50</v>
      </c>
      <c r="J11" s="34" t="s">
        <v>51</v>
      </c>
      <c r="O11" s="34" t="s">
        <v>51</v>
      </c>
      <c r="T11" s="30" t="s">
        <v>52</v>
      </c>
      <c r="Y11" s="35" t="s">
        <v>53</v>
      </c>
    </row>
    <row r="12" spans="1:26" s="3" customFormat="1" ht="135" x14ac:dyDescent="0.25">
      <c r="D12" s="31"/>
      <c r="E12" s="31"/>
      <c r="F12" s="31"/>
      <c r="H12" s="3" t="s">
        <v>54</v>
      </c>
      <c r="I12" s="31"/>
      <c r="J12" s="31"/>
      <c r="K12" s="31"/>
      <c r="N12" s="31"/>
      <c r="O12" s="31"/>
      <c r="P12" s="31"/>
      <c r="S12" s="31"/>
      <c r="T12" s="30" t="s">
        <v>55</v>
      </c>
      <c r="U12" s="31"/>
      <c r="X12" s="31"/>
      <c r="Y12" s="30" t="s">
        <v>56</v>
      </c>
      <c r="Z12" s="31"/>
    </row>
  </sheetData>
  <mergeCells count="5">
    <mergeCell ref="V1:Z1"/>
    <mergeCell ref="B1:F1"/>
    <mergeCell ref="G1:K1"/>
    <mergeCell ref="Q1:U1"/>
    <mergeCell ref="L1:P1"/>
  </mergeCells>
  <conditionalFormatting sqref="Z11:Z1048576 P11:P1048576 U11:U1048576 K11:K1048576 F11:F1048576 F1:F2 P7 U7 K7 F7 Z7 K1 U1 K4">
    <cfRule type="containsText" dxfId="59" priority="181" operator="containsText" text="in progress">
      <formula>NOT(ISERROR(SEARCH("in progress",F1)))</formula>
    </cfRule>
    <cfRule type="containsText" dxfId="58" priority="182" operator="containsText" text="not yet started">
      <formula>NOT(ISERROR(SEARCH("not yet started",F1)))</formula>
    </cfRule>
  </conditionalFormatting>
  <conditionalFormatting sqref="B1:F1 C2:F2 C3:D4 U7:X10 Z7:Z10 B11:I11 B13:U1048576 B12:S12 U12 K11:N11 P11:Z11 R7:S10 P7:P10 O10:O11 M7:N10 K7:K10 J10:J11 H7:I10 F7:F10 B7:D10">
    <cfRule type="containsText" dxfId="57" priority="179" operator="containsText" text="complete">
      <formula>NOT(ISERROR(SEARCH("complete",B1)))</formula>
    </cfRule>
  </conditionalFormatting>
  <conditionalFormatting sqref="G1:K1 H4:K4 H3:J3">
    <cfRule type="containsText" dxfId="56" priority="149" operator="containsText" text="complete">
      <formula>NOT(ISERROR(SEARCH("complete",G1)))</formula>
    </cfRule>
  </conditionalFormatting>
  <conditionalFormatting sqref="Q1:U1 R3:R4">
    <cfRule type="containsText" dxfId="55" priority="146" operator="containsText" text="complete">
      <formula>NOT(ISERROR(SEARCH("complete",Q1)))</formula>
    </cfRule>
  </conditionalFormatting>
  <conditionalFormatting sqref="V19:Z1048576 V12:V18 X13:Z18 W4 X12 Z12">
    <cfRule type="containsText" dxfId="54" priority="128" operator="containsText" text="complete">
      <formula>NOT(ISERROR(SEARCH("complete",V4)))</formula>
    </cfRule>
  </conditionalFormatting>
  <conditionalFormatting sqref="V1">
    <cfRule type="containsText" dxfId="53" priority="127" operator="containsText" text="complete">
      <formula>NOT(ISERROR(SEARCH("complete",V1)))</formula>
    </cfRule>
  </conditionalFormatting>
  <conditionalFormatting sqref="F8:F10 K8:K10 U8:U10 P8:P10 Z8:Z10">
    <cfRule type="containsText" dxfId="52" priority="124" operator="containsText" text="in progress">
      <formula>NOT(ISERROR(SEARCH("in progress",F8)))</formula>
    </cfRule>
    <cfRule type="containsText" dxfId="51" priority="125" operator="containsText" text="not yet started">
      <formula>NOT(ISERROR(SEARCH("not yet started",F8)))</formula>
    </cfRule>
  </conditionalFormatting>
  <conditionalFormatting sqref="L1:P1">
    <cfRule type="containsText" dxfId="50" priority="87" operator="containsText" text="complete">
      <formula>NOT(ISERROR(SEARCH("complete",L1)))</formula>
    </cfRule>
  </conditionalFormatting>
  <conditionalFormatting sqref="P1">
    <cfRule type="containsText" dxfId="49" priority="88" operator="containsText" text="in progress">
      <formula>NOT(ISERROR(SEARCH("in progress",P1)))</formula>
    </cfRule>
    <cfRule type="containsText" dxfId="48" priority="89" operator="containsText" text="not yet started">
      <formula>NOT(ISERROR(SEARCH("not yet started",P1)))</formula>
    </cfRule>
  </conditionalFormatting>
  <conditionalFormatting sqref="O3:O4">
    <cfRule type="containsText" dxfId="47" priority="78" operator="containsText" text="complete">
      <formula>NOT(ISERROR(SEARCH("complete",O3)))</formula>
    </cfRule>
  </conditionalFormatting>
  <conditionalFormatting sqref="P4">
    <cfRule type="containsText" dxfId="46" priority="76" operator="containsText" text="in progress">
      <formula>NOT(ISERROR(SEARCH("in progress",P4)))</formula>
    </cfRule>
    <cfRule type="containsText" dxfId="45" priority="77" operator="containsText" text="not yet started">
      <formula>NOT(ISERROR(SEARCH("not yet started",P4)))</formula>
    </cfRule>
  </conditionalFormatting>
  <conditionalFormatting sqref="P4">
    <cfRule type="containsText" dxfId="44" priority="75" operator="containsText" text="complete">
      <formula>NOT(ISERROR(SEARCH("complete",P4)))</formula>
    </cfRule>
  </conditionalFormatting>
  <conditionalFormatting sqref="S3:S4">
    <cfRule type="containsText" dxfId="43" priority="74" operator="containsText" text="complete">
      <formula>NOT(ISERROR(SEARCH("complete",S3)))</formula>
    </cfRule>
  </conditionalFormatting>
  <conditionalFormatting sqref="T3:T4">
    <cfRule type="containsText" dxfId="42" priority="73" operator="containsText" text="complete">
      <formula>NOT(ISERROR(SEARCH("complete",T3)))</formula>
    </cfRule>
  </conditionalFormatting>
  <conditionalFormatting sqref="U3:U4">
    <cfRule type="containsText" dxfId="41" priority="71" operator="containsText" text="in progress">
      <formula>NOT(ISERROR(SEARCH("in progress",U3)))</formula>
    </cfRule>
    <cfRule type="containsText" dxfId="40" priority="72" operator="containsText" text="not yet started">
      <formula>NOT(ISERROR(SEARCH("not yet started",U3)))</formula>
    </cfRule>
  </conditionalFormatting>
  <conditionalFormatting sqref="U3:U4">
    <cfRule type="containsText" dxfId="39" priority="70" operator="containsText" text="complete">
      <formula>NOT(ISERROR(SEARCH("complete",U3)))</formula>
    </cfRule>
  </conditionalFormatting>
  <conditionalFormatting sqref="X3:X4">
    <cfRule type="containsText" dxfId="38" priority="69" operator="containsText" text="complete">
      <formula>NOT(ISERROR(SEARCH("complete",X3)))</formula>
    </cfRule>
  </conditionalFormatting>
  <conditionalFormatting sqref="Y3:Y4">
    <cfRule type="containsText" dxfId="37" priority="68" operator="containsText" text="complete">
      <formula>NOT(ISERROR(SEARCH("complete",Y3)))</formula>
    </cfRule>
  </conditionalFormatting>
  <conditionalFormatting sqref="Z3:Z4">
    <cfRule type="containsText" dxfId="36" priority="66" operator="containsText" text="in progress">
      <formula>NOT(ISERROR(SEARCH("in progress",Z3)))</formula>
    </cfRule>
    <cfRule type="containsText" dxfId="35" priority="67" operator="containsText" text="not yet started">
      <formula>NOT(ISERROR(SEARCH("not yet started",Z3)))</formula>
    </cfRule>
  </conditionalFormatting>
  <conditionalFormatting sqref="Z3:Z4">
    <cfRule type="containsText" dxfId="34" priority="65" operator="containsText" text="complete">
      <formula>NOT(ISERROR(SEARCH("complete",Z3)))</formula>
    </cfRule>
  </conditionalFormatting>
  <conditionalFormatting sqref="N3:N4">
    <cfRule type="containsText" dxfId="33" priority="63" operator="containsText" text="complete">
      <formula>NOT(ISERROR(SEARCH("complete",N3)))</formula>
    </cfRule>
  </conditionalFormatting>
  <conditionalFormatting sqref="I2:J2">
    <cfRule type="containsText" dxfId="32" priority="48" operator="containsText" text="complete">
      <formula>NOT(ISERROR(SEARCH("complete",I2)))</formula>
    </cfRule>
  </conditionalFormatting>
  <conditionalFormatting sqref="N2:O2">
    <cfRule type="containsText" dxfId="31" priority="42" operator="containsText" text="complete">
      <formula>NOT(ISERROR(SEARCH("complete",N2)))</formula>
    </cfRule>
  </conditionalFormatting>
  <conditionalFormatting sqref="S2:T2">
    <cfRule type="containsText" dxfId="30" priority="39" operator="containsText" text="complete">
      <formula>NOT(ISERROR(SEARCH("complete",S2)))</formula>
    </cfRule>
  </conditionalFormatting>
  <conditionalFormatting sqref="X2:Y2">
    <cfRule type="containsText" dxfId="29" priority="36" operator="containsText" text="complete">
      <formula>NOT(ISERROR(SEARCH("complete",X2)))</formula>
    </cfRule>
  </conditionalFormatting>
  <conditionalFormatting sqref="K2">
    <cfRule type="containsText" dxfId="28" priority="34" operator="containsText" text="in progress">
      <formula>NOT(ISERROR(SEARCH("in progress",K2)))</formula>
    </cfRule>
    <cfRule type="containsText" dxfId="27" priority="35" operator="containsText" text="not yet started">
      <formula>NOT(ISERROR(SEARCH("not yet started",K2)))</formula>
    </cfRule>
  </conditionalFormatting>
  <conditionalFormatting sqref="K2">
    <cfRule type="containsText" dxfId="26" priority="33" operator="containsText" text="complete">
      <formula>NOT(ISERROR(SEARCH("complete",K2)))</formula>
    </cfRule>
  </conditionalFormatting>
  <conditionalFormatting sqref="P2">
    <cfRule type="containsText" dxfId="25" priority="28" operator="containsText" text="in progress">
      <formula>NOT(ISERROR(SEARCH("in progress",P2)))</formula>
    </cfRule>
    <cfRule type="containsText" dxfId="24" priority="29" operator="containsText" text="not yet started">
      <formula>NOT(ISERROR(SEARCH("not yet started",P2)))</formula>
    </cfRule>
  </conditionalFormatting>
  <conditionalFormatting sqref="P2">
    <cfRule type="containsText" dxfId="23" priority="27" operator="containsText" text="complete">
      <formula>NOT(ISERROR(SEARCH("complete",P2)))</formula>
    </cfRule>
  </conditionalFormatting>
  <conditionalFormatting sqref="U2">
    <cfRule type="containsText" dxfId="22" priority="25" operator="containsText" text="in progress">
      <formula>NOT(ISERROR(SEARCH("in progress",U2)))</formula>
    </cfRule>
    <cfRule type="containsText" dxfId="21" priority="26" operator="containsText" text="not yet started">
      <formula>NOT(ISERROR(SEARCH("not yet started",U2)))</formula>
    </cfRule>
  </conditionalFormatting>
  <conditionalFormatting sqref="U2">
    <cfRule type="containsText" dxfId="20" priority="24" operator="containsText" text="complete">
      <formula>NOT(ISERROR(SEARCH("complete",U2)))</formula>
    </cfRule>
  </conditionalFormatting>
  <conditionalFormatting sqref="Z2">
    <cfRule type="containsText" dxfId="19" priority="22" operator="containsText" text="in progress">
      <formula>NOT(ISERROR(SEARCH("in progress",Z2)))</formula>
    </cfRule>
    <cfRule type="containsText" dxfId="18" priority="23" operator="containsText" text="not yet started">
      <formula>NOT(ISERROR(SEARCH("not yet started",Z2)))</formula>
    </cfRule>
  </conditionalFormatting>
  <conditionalFormatting sqref="Z2">
    <cfRule type="containsText" dxfId="17" priority="21" operator="containsText" text="complete">
      <formula>NOT(ISERROR(SEARCH("complete",Z2)))</formula>
    </cfRule>
  </conditionalFormatting>
  <conditionalFormatting sqref="V3">
    <cfRule type="containsText" dxfId="16" priority="20" operator="containsText" text="complete">
      <formula>NOT(ISERROR(SEARCH("complete",V3)))</formula>
    </cfRule>
  </conditionalFormatting>
  <conditionalFormatting sqref="P3">
    <cfRule type="containsText" dxfId="15" priority="18" operator="containsText" text="in progress">
      <formula>NOT(ISERROR(SEARCH("in progress",P3)))</formula>
    </cfRule>
    <cfRule type="containsText" dxfId="14" priority="19" operator="containsText" text="not yet started">
      <formula>NOT(ISERROR(SEARCH("not yet started",P3)))</formula>
    </cfRule>
  </conditionalFormatting>
  <conditionalFormatting sqref="P3">
    <cfRule type="containsText" dxfId="13" priority="17" operator="containsText" text="complete">
      <formula>NOT(ISERROR(SEARCH("complete",P3)))</formula>
    </cfRule>
  </conditionalFormatting>
  <conditionalFormatting sqref="K3">
    <cfRule type="containsText" dxfId="12" priority="15" operator="containsText" text="in progress">
      <formula>NOT(ISERROR(SEARCH("in progress",K3)))</formula>
    </cfRule>
    <cfRule type="containsText" dxfId="11" priority="16" operator="containsText" text="not yet started">
      <formula>NOT(ISERROR(SEARCH("not yet started",K3)))</formula>
    </cfRule>
  </conditionalFormatting>
  <conditionalFormatting sqref="K3">
    <cfRule type="containsText" dxfId="10" priority="14" operator="containsText" text="complete">
      <formula>NOT(ISERROR(SEARCH("complete",K3)))</formula>
    </cfRule>
  </conditionalFormatting>
  <conditionalFormatting sqref="H2">
    <cfRule type="containsText" dxfId="9" priority="12" operator="containsText" text="complete">
      <formula>NOT(ISERROR(SEARCH("complete",H2)))</formula>
    </cfRule>
  </conditionalFormatting>
  <conditionalFormatting sqref="M2">
    <cfRule type="containsText" dxfId="8" priority="11" operator="containsText" text="complete">
      <formula>NOT(ISERROR(SEARCH("complete",M2)))</formula>
    </cfRule>
  </conditionalFormatting>
  <conditionalFormatting sqref="R2">
    <cfRule type="containsText" dxfId="7" priority="10" operator="containsText" text="complete">
      <formula>NOT(ISERROR(SEARCH("complete",R2)))</formula>
    </cfRule>
  </conditionalFormatting>
  <conditionalFormatting sqref="W2">
    <cfRule type="containsText" dxfId="6" priority="9" operator="containsText" text="complete">
      <formula>NOT(ISERROR(SEARCH("complete",W2)))</formula>
    </cfRule>
  </conditionalFormatting>
  <conditionalFormatting sqref="Y12">
    <cfRule type="containsText" dxfId="5" priority="8" operator="containsText" text="complete">
      <formula>NOT(ISERROR(SEARCH("complete",Y12)))</formula>
    </cfRule>
  </conditionalFormatting>
  <conditionalFormatting sqref="T12">
    <cfRule type="containsText" dxfId="4" priority="7" operator="containsText" text="complete">
      <formula>NOT(ISERROR(SEARCH("complete",T12)))</formula>
    </cfRule>
  </conditionalFormatting>
  <conditionalFormatting sqref="T10">
    <cfRule type="containsText" dxfId="3" priority="5" operator="containsText" text="complete">
      <formula>NOT(ISERROR(SEARCH("complete",T10)))</formula>
    </cfRule>
  </conditionalFormatting>
  <conditionalFormatting sqref="Q10">
    <cfRule type="containsText" dxfId="2" priority="4" operator="containsText" text="complete">
      <formula>NOT(ISERROR(SEARCH("complete",Q10)))</formula>
    </cfRule>
  </conditionalFormatting>
  <conditionalFormatting sqref="L10">
    <cfRule type="containsText" dxfId="1" priority="3" operator="containsText" text="complete">
      <formula>NOT(ISERROR(SEARCH("complete",L10)))</formula>
    </cfRule>
  </conditionalFormatting>
  <conditionalFormatting sqref="E10">
    <cfRule type="containsText" dxfId="0" priority="1" operator="containsText" text="complete">
      <formula>NOT(ISERROR(SEARCH("complete",E10)))</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2" ma:contentTypeDescription="Create a new document." ma:contentTypeScope="" ma:versionID="607d2da4ff89364d9e0a4bd42cb3b1ae">
  <xsd:schema xmlns:xsd="http://www.w3.org/2001/XMLSchema" xmlns:xs="http://www.w3.org/2001/XMLSchema" xmlns:p="http://schemas.microsoft.com/office/2006/metadata/properties" xmlns:ns2="168b1131-499a-4d9c-b7a6-eed7c13a0eb7" targetNamespace="http://schemas.microsoft.com/office/2006/metadata/properties" ma:root="true" ma:fieldsID="cca2ddbc52f76a06124d7eae0ec614bb" ns2:_="">
    <xsd:import namespace="168b1131-499a-4d9c-b7a6-eed7c13a0eb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CA6E4F-2C18-4D90-8EF1-3AF2337AF1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8b1131-499a-4d9c-b7a6-eed7c13a0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chris</cp:lastModifiedBy>
  <cp:revision/>
  <dcterms:created xsi:type="dcterms:W3CDTF">2020-03-22T18:31:45Z</dcterms:created>
  <dcterms:modified xsi:type="dcterms:W3CDTF">2022-12-16T02:52:44Z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ies>
</file>