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640" yWindow="0" windowWidth="42040" windowHeight="20300" tabRatio="500"/>
  </bookViews>
  <sheets>
    <sheet name="Simulation Review t-test" sheetId="2" r:id="rId1"/>
    <sheet name="data entry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25" i="2"/>
  <c r="P9" i="2"/>
  <c r="P10" i="2"/>
  <c r="P12" i="2"/>
  <c r="P14" i="2"/>
  <c r="P15" i="2"/>
  <c r="P25" i="2"/>
  <c r="Q9" i="2"/>
  <c r="Q10" i="2"/>
  <c r="Q12" i="2"/>
  <c r="Q14" i="2"/>
  <c r="Q25" i="2"/>
  <c r="O26" i="2"/>
  <c r="P26" i="2"/>
  <c r="Q26" i="2"/>
  <c r="N9" i="2"/>
  <c r="N10" i="2"/>
  <c r="N11" i="2"/>
  <c r="N12" i="2"/>
  <c r="N13" i="2"/>
  <c r="N14" i="2"/>
  <c r="N15" i="2"/>
  <c r="N26" i="2"/>
  <c r="N25" i="2"/>
  <c r="O24" i="2"/>
  <c r="P24" i="2"/>
  <c r="Q24" i="2"/>
  <c r="N24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<sst xmlns="http://schemas.openxmlformats.org/spreadsheetml/2006/main" count="311" uniqueCount="75">
  <si>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</si>
  <si>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</si>
  <si>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</si>
  <si>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</si>
  <si>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</si>
  <si>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</si>
  <si>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</si>
  <si>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</si>
  <si>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</si>
  <si>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</si>
  <si>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</si>
  <si>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</si>
  <si>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</si>
  <si>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</si>
  <si>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</si>
  <si>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</si>
  <si>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</si>
  <si>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</si>
  <si>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</si>
  <si>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</si>
  <si>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</si>
  <si>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</si>
  <si>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</si>
  <si>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</si>
  <si>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</si>
  <si>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</si>
  <si>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</si>
  <si>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</si>
  <si>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</si>
  <si>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</si>
  <si>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</si>
  <si>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</si>
  <si>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</si>
  <si>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</si>
  <si>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</si>
  <si>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</si>
  <si>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</si>
  <si>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</si>
  <si>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</si>
  <si>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</si>
  <si>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</si>
  <si>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</si>
  <si>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</si>
  <si>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</si>
  <si>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</si>
  <si>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</si>
  <si>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</si>
  <si>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</si>
  <si>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</si>
  <si>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</si>
  <si>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</si>
  <si>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</si>
  <si>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</si>
  <si>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</si>
  <si>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</si>
  <si>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</si>
  <si>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</si>
  <si>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</si>
  <si>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</si>
  <si>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</si>
  <si>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BRL + Satt df</t>
  </si>
  <si>
    <t>Min</t>
  </si>
  <si>
    <t>Max</t>
  </si>
  <si>
    <t>BM 2002</t>
  </si>
  <si>
    <t>CM 2015</t>
  </si>
  <si>
    <t>IK 2015</t>
  </si>
  <si>
    <t>T 2015</t>
  </si>
  <si>
    <t>Combined</t>
  </si>
  <si>
    <t>Median</t>
  </si>
  <si>
    <t>H</t>
  </si>
  <si>
    <t>IH</t>
  </si>
  <si>
    <t>Table: Review of simulation study conditions tested in previous literature (t-tests)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</si>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</sst>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left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tabSelected="1" showRuler="0" zoomScale="150" zoomScaleNormal="150" zoomScalePageLayoutView="150" workbookViewId="0">
      <selection activeCell="E32" sqref="E32"/>
    </sheetView>
  </sheetViews>
  <sheetFormatPr baseColWidth="10" defaultRowHeight="15" x14ac:dyDescent="0"/>
  <cols>
    <col min="1" max="1" width="5.83203125" customWidth="1"/>
    <col min="4" max="4" width="12.1640625" customWidth="1"/>
    <col min="14" max="17" width="10.83203125" style="39"/>
  </cols>
  <sheetData>
    <row r="2" spans="2:17">
      <c r="B2" s="12" t="s">
        <v>71</v>
      </c>
    </row>
    <row r="3" spans="2:17">
      <c r="B3" s="12"/>
    </row>
    <row r="4" spans="2:17" ht="16">
      <c r="D4" s="5"/>
      <c r="E4" s="5"/>
      <c r="G4" s="17" t="s">
        <v>44</v>
      </c>
      <c r="H4" s="17"/>
      <c r="I4" s="17"/>
      <c r="J4" s="17"/>
      <c r="K4" s="16" t="s">
        <v>45</v>
      </c>
      <c r="L4" s="16"/>
      <c r="M4" s="16"/>
      <c r="N4" s="40" t="s">
        <v>72</v>
      </c>
      <c r="O4" s="40"/>
      <c r="P4" s="40"/>
      <c r="Q4" s="40"/>
    </row>
    <row r="5" spans="2:17">
      <c r="B5" s="14" t="s">
        <v>0</v>
      </c>
      <c r="C5" s="13" t="s">
        <v>57</v>
      </c>
      <c r="D5" s="13" t="s">
        <v>59</v>
      </c>
      <c r="E5" s="13" t="s">
        <v>58</v>
      </c>
      <c r="F5" s="13" t="s">
        <v>43</v>
      </c>
      <c r="G5" s="20" t="s">
        <v>1</v>
      </c>
      <c r="H5" s="20"/>
      <c r="I5" s="20" t="s">
        <v>2</v>
      </c>
      <c r="J5" s="20"/>
      <c r="K5" s="13" t="s">
        <v>6</v>
      </c>
      <c r="L5" s="14" t="s">
        <v>46</v>
      </c>
      <c r="M5" s="14" t="s">
        <v>4</v>
      </c>
      <c r="N5" s="41" t="s">
        <v>60</v>
      </c>
      <c r="O5" s="41"/>
      <c r="P5" s="41" t="s">
        <v>73</v>
      </c>
      <c r="Q5" s="41"/>
    </row>
    <row r="6" spans="2:17" ht="16" thickBot="1">
      <c r="B6" s="34"/>
      <c r="C6" s="35"/>
      <c r="D6" s="35"/>
      <c r="E6" s="35"/>
      <c r="F6" s="35"/>
      <c r="G6" s="36" t="s">
        <v>49</v>
      </c>
      <c r="H6" s="36" t="s">
        <v>50</v>
      </c>
      <c r="I6" s="36" t="s">
        <v>51</v>
      </c>
      <c r="J6" s="36" t="s">
        <v>52</v>
      </c>
      <c r="K6" s="35"/>
      <c r="L6" s="34"/>
      <c r="M6" s="34"/>
      <c r="N6" s="42" t="s">
        <v>61</v>
      </c>
      <c r="O6" s="42" t="s">
        <v>62</v>
      </c>
      <c r="P6" s="42" t="s">
        <v>61</v>
      </c>
      <c r="Q6" s="42" t="s">
        <v>62</v>
      </c>
    </row>
    <row r="7" spans="2:17">
      <c r="B7" s="33" t="s">
        <v>63</v>
      </c>
      <c r="C7" s="19">
        <v>2</v>
      </c>
      <c r="D7" s="19">
        <v>20</v>
      </c>
      <c r="E7" s="19">
        <v>10</v>
      </c>
      <c r="F7" s="19">
        <v>4</v>
      </c>
      <c r="G7" s="18" t="s">
        <v>11</v>
      </c>
      <c r="H7" s="18" t="s">
        <v>27</v>
      </c>
      <c r="I7" s="18" t="s">
        <v>33</v>
      </c>
      <c r="J7" s="18" t="s">
        <v>10</v>
      </c>
      <c r="K7" s="19" t="s">
        <v>10</v>
      </c>
      <c r="L7" s="19" t="s">
        <v>15</v>
      </c>
      <c r="M7" s="19" t="s">
        <v>34</v>
      </c>
      <c r="N7" s="43">
        <v>3.1199999999999999E-2</v>
      </c>
      <c r="O7" s="43">
        <v>5.2600000000000001E-2</v>
      </c>
      <c r="P7" s="43">
        <v>5.3400000000000003E-2</v>
      </c>
      <c r="Q7" s="43">
        <v>0.16189999999999999</v>
      </c>
    </row>
    <row r="8" spans="2:17">
      <c r="B8" s="21" t="s">
        <v>64</v>
      </c>
      <c r="C8" s="22">
        <v>2</v>
      </c>
      <c r="D8" s="22" t="s">
        <v>8</v>
      </c>
      <c r="E8" s="22" t="s">
        <v>9</v>
      </c>
      <c r="F8" s="22">
        <v>1</v>
      </c>
      <c r="G8" s="23" t="s">
        <v>11</v>
      </c>
      <c r="H8" s="23" t="s">
        <v>10</v>
      </c>
      <c r="I8" s="23" t="s">
        <v>10</v>
      </c>
      <c r="J8" s="23" t="s">
        <v>10</v>
      </c>
      <c r="K8" s="22" t="s">
        <v>10</v>
      </c>
      <c r="L8" s="22" t="s">
        <v>16</v>
      </c>
      <c r="M8" s="22" t="s">
        <v>12</v>
      </c>
      <c r="N8" s="44">
        <v>4.7E-2</v>
      </c>
      <c r="O8" s="44">
        <v>5.3999999999999999E-2</v>
      </c>
      <c r="P8" s="44">
        <v>6.9000000000000006E-2</v>
      </c>
      <c r="Q8" s="44">
        <v>0.105</v>
      </c>
    </row>
    <row r="9" spans="2:17">
      <c r="B9" s="24" t="s">
        <v>65</v>
      </c>
      <c r="C9" s="25">
        <v>1</v>
      </c>
      <c r="D9" s="25">
        <v>30</v>
      </c>
      <c r="E9" s="25">
        <v>1</v>
      </c>
      <c r="F9" s="25">
        <v>1</v>
      </c>
      <c r="G9" s="26" t="s">
        <v>10</v>
      </c>
      <c r="H9" s="26" t="s">
        <v>13</v>
      </c>
      <c r="I9" s="26" t="s">
        <v>10</v>
      </c>
      <c r="J9" s="26" t="s">
        <v>10</v>
      </c>
      <c r="K9" s="25" t="s">
        <v>10</v>
      </c>
      <c r="L9" s="25" t="s">
        <v>15</v>
      </c>
      <c r="M9" s="25" t="s">
        <v>35</v>
      </c>
      <c r="N9" s="45">
        <f>1-0.991</f>
        <v>9.000000000000008E-3</v>
      </c>
      <c r="O9" s="45">
        <f>1-0.947</f>
        <v>5.3000000000000047E-2</v>
      </c>
      <c r="P9" s="45">
        <f>1-0.881</f>
        <v>0.11899999999999999</v>
      </c>
      <c r="Q9" s="45">
        <f>1-0.783</f>
        <v>0.21699999999999997</v>
      </c>
    </row>
    <row r="10" spans="2:17">
      <c r="B10" s="27"/>
      <c r="C10" s="28">
        <v>2</v>
      </c>
      <c r="D10" s="28">
        <v>30</v>
      </c>
      <c r="E10" s="28">
        <v>1</v>
      </c>
      <c r="F10" s="28">
        <v>1</v>
      </c>
      <c r="G10" s="29" t="s">
        <v>10</v>
      </c>
      <c r="H10" s="29" t="s">
        <v>13</v>
      </c>
      <c r="I10" s="29" t="s">
        <v>10</v>
      </c>
      <c r="J10" s="29" t="s">
        <v>10</v>
      </c>
      <c r="K10" s="28" t="s">
        <v>10</v>
      </c>
      <c r="L10" s="28" t="s">
        <v>15</v>
      </c>
      <c r="M10" s="28" t="s">
        <v>35</v>
      </c>
      <c r="N10" s="46">
        <f>1-0.997</f>
        <v>3.0000000000000027E-3</v>
      </c>
      <c r="O10" s="46">
        <f>1-0.872</f>
        <v>0.128</v>
      </c>
      <c r="P10" s="46">
        <f>1-0.926</f>
        <v>7.3999999999999955E-2</v>
      </c>
      <c r="Q10" s="46">
        <f>1-0.682</f>
        <v>0.31799999999999995</v>
      </c>
    </row>
    <row r="11" spans="2:17">
      <c r="B11" s="27"/>
      <c r="C11" s="28">
        <v>3</v>
      </c>
      <c r="D11" s="28">
        <v>30</v>
      </c>
      <c r="E11" s="28">
        <v>1</v>
      </c>
      <c r="F11" s="28">
        <v>1</v>
      </c>
      <c r="G11" s="29" t="s">
        <v>11</v>
      </c>
      <c r="H11" s="29" t="s">
        <v>10</v>
      </c>
      <c r="I11" s="29" t="s">
        <v>10</v>
      </c>
      <c r="J11" s="29" t="s">
        <v>10</v>
      </c>
      <c r="K11" s="28" t="s">
        <v>10</v>
      </c>
      <c r="L11" s="28" t="s">
        <v>15</v>
      </c>
      <c r="M11" s="28" t="s">
        <v>35</v>
      </c>
      <c r="N11" s="46">
        <f>1-0.95</f>
        <v>5.0000000000000044E-2</v>
      </c>
      <c r="O11" s="46">
        <f>1-0.947</f>
        <v>5.3000000000000047E-2</v>
      </c>
      <c r="P11" s="46">
        <v>0.05</v>
      </c>
      <c r="Q11" s="46">
        <v>5.2999999999999999E-2</v>
      </c>
    </row>
    <row r="12" spans="2:17">
      <c r="B12" s="27"/>
      <c r="C12" s="28">
        <v>4</v>
      </c>
      <c r="D12" s="28" t="s">
        <v>23</v>
      </c>
      <c r="E12" s="28" t="s">
        <v>32</v>
      </c>
      <c r="F12" s="28">
        <v>1</v>
      </c>
      <c r="G12" s="29" t="s">
        <v>10</v>
      </c>
      <c r="H12" s="29" t="s">
        <v>10</v>
      </c>
      <c r="I12" s="29" t="s">
        <v>7</v>
      </c>
      <c r="J12" s="29" t="s">
        <v>10</v>
      </c>
      <c r="K12" s="28" t="s">
        <v>10</v>
      </c>
      <c r="L12" s="28" t="s">
        <v>24</v>
      </c>
      <c r="M12" s="28" t="s">
        <v>36</v>
      </c>
      <c r="N12" s="46">
        <f>1-0.974</f>
        <v>2.6000000000000023E-2</v>
      </c>
      <c r="O12" s="46">
        <f>1-0.942</f>
        <v>5.8000000000000052E-2</v>
      </c>
      <c r="P12" s="46">
        <f>1-0.918</f>
        <v>8.1999999999999962E-2</v>
      </c>
      <c r="Q12" s="46">
        <f>1-0.872</f>
        <v>0.128</v>
      </c>
    </row>
    <row r="13" spans="2:17">
      <c r="B13" s="27"/>
      <c r="C13" s="28">
        <v>5</v>
      </c>
      <c r="D13" s="28">
        <v>50</v>
      </c>
      <c r="E13" s="28">
        <v>6</v>
      </c>
      <c r="F13" s="28">
        <v>1</v>
      </c>
      <c r="G13" s="29" t="s">
        <v>11</v>
      </c>
      <c r="H13" s="29" t="s">
        <v>10</v>
      </c>
      <c r="I13" s="29" t="s">
        <v>10</v>
      </c>
      <c r="J13" s="29" t="s">
        <v>10</v>
      </c>
      <c r="K13" s="28" t="s">
        <v>10</v>
      </c>
      <c r="L13" s="28" t="s">
        <v>24</v>
      </c>
      <c r="M13" s="28" t="s">
        <v>16</v>
      </c>
      <c r="N13" s="46">
        <f>1-0.952</f>
        <v>4.8000000000000043E-2</v>
      </c>
      <c r="O13" s="46">
        <f>1-0.947</f>
        <v>5.3000000000000047E-2</v>
      </c>
      <c r="P13" s="46">
        <v>0.06</v>
      </c>
      <c r="Q13" s="46">
        <v>0.06</v>
      </c>
    </row>
    <row r="14" spans="2:17">
      <c r="B14" s="27"/>
      <c r="C14" s="28">
        <v>5</v>
      </c>
      <c r="D14" s="28">
        <v>50</v>
      </c>
      <c r="E14" s="28">
        <v>6</v>
      </c>
      <c r="F14" s="28">
        <v>1</v>
      </c>
      <c r="G14" s="29" t="s">
        <v>10</v>
      </c>
      <c r="H14" s="29" t="s">
        <v>17</v>
      </c>
      <c r="I14" s="29" t="s">
        <v>10</v>
      </c>
      <c r="J14" s="29" t="s">
        <v>10</v>
      </c>
      <c r="K14" s="28" t="s">
        <v>10</v>
      </c>
      <c r="L14" s="28" t="s">
        <v>24</v>
      </c>
      <c r="M14" s="28" t="s">
        <v>36</v>
      </c>
      <c r="N14" s="46">
        <f>1-0.987</f>
        <v>1.3000000000000012E-2</v>
      </c>
      <c r="O14" s="46">
        <f>1-0.949</f>
        <v>5.1000000000000045E-2</v>
      </c>
      <c r="P14" s="46">
        <f>1-0.849</f>
        <v>0.15100000000000002</v>
      </c>
      <c r="Q14" s="46">
        <f>1-0.775</f>
        <v>0.22499999999999998</v>
      </c>
    </row>
    <row r="15" spans="2:17">
      <c r="B15" s="30"/>
      <c r="C15" s="19">
        <v>5</v>
      </c>
      <c r="D15" s="19">
        <v>50</v>
      </c>
      <c r="E15" s="19">
        <v>6</v>
      </c>
      <c r="F15" s="19">
        <v>1</v>
      </c>
      <c r="G15" s="18" t="s">
        <v>10</v>
      </c>
      <c r="H15" s="18" t="s">
        <v>10</v>
      </c>
      <c r="I15" s="18" t="s">
        <v>10</v>
      </c>
      <c r="J15" s="18" t="s">
        <v>11</v>
      </c>
      <c r="K15" s="19" t="s">
        <v>10</v>
      </c>
      <c r="L15" s="19" t="s">
        <v>24</v>
      </c>
      <c r="M15" s="19" t="s">
        <v>16</v>
      </c>
      <c r="N15" s="43">
        <f>1-0.971</f>
        <v>2.9000000000000026E-2</v>
      </c>
      <c r="O15" s="43">
        <f>1-0.971</f>
        <v>2.9000000000000026E-2</v>
      </c>
      <c r="P15" s="43">
        <f>1-0.873</f>
        <v>0.127</v>
      </c>
      <c r="Q15" s="43">
        <v>0.127</v>
      </c>
    </row>
    <row r="16" spans="2:17">
      <c r="B16" s="24" t="s">
        <v>66</v>
      </c>
      <c r="C16" s="25">
        <v>1</v>
      </c>
      <c r="D16" s="25" t="s">
        <v>5</v>
      </c>
      <c r="E16" s="31" t="s">
        <v>31</v>
      </c>
      <c r="F16" s="25">
        <v>1</v>
      </c>
      <c r="G16" s="26" t="s">
        <v>11</v>
      </c>
      <c r="H16" s="26" t="s">
        <v>10</v>
      </c>
      <c r="I16" s="26" t="s">
        <v>10</v>
      </c>
      <c r="J16" s="26" t="s">
        <v>10</v>
      </c>
      <c r="K16" s="25" t="s">
        <v>70</v>
      </c>
      <c r="L16" s="25" t="s">
        <v>69</v>
      </c>
      <c r="M16" s="25" t="s">
        <v>53</v>
      </c>
      <c r="N16" s="45">
        <v>3.1600000000000003E-2</v>
      </c>
      <c r="O16" s="45">
        <v>5.4899999999999997E-2</v>
      </c>
      <c r="P16" s="45">
        <v>4.0099999999999997E-2</v>
      </c>
      <c r="Q16" s="45">
        <v>0.06</v>
      </c>
    </row>
    <row r="17" spans="2:17">
      <c r="B17" s="27"/>
      <c r="C17" s="28">
        <v>1</v>
      </c>
      <c r="D17" s="28" t="s">
        <v>5</v>
      </c>
      <c r="E17" s="32" t="s">
        <v>31</v>
      </c>
      <c r="F17" s="28">
        <v>1</v>
      </c>
      <c r="G17" s="29" t="s">
        <v>10</v>
      </c>
      <c r="H17" s="29" t="s">
        <v>13</v>
      </c>
      <c r="I17" s="29" t="s">
        <v>10</v>
      </c>
      <c r="J17" s="29" t="s">
        <v>10</v>
      </c>
      <c r="K17" s="28" t="s">
        <v>70</v>
      </c>
      <c r="L17" s="28" t="s">
        <v>69</v>
      </c>
      <c r="M17" s="28" t="s">
        <v>53</v>
      </c>
      <c r="N17" s="47">
        <v>1.9E-3</v>
      </c>
      <c r="O17" s="47">
        <v>4.7899999999999998E-2</v>
      </c>
      <c r="P17" s="46">
        <v>8.4099999999999994E-2</v>
      </c>
      <c r="Q17" s="46">
        <v>0.15160000000000001</v>
      </c>
    </row>
    <row r="18" spans="2:17">
      <c r="B18" s="27"/>
      <c r="C18" s="28">
        <v>1</v>
      </c>
      <c r="D18" s="28" t="s">
        <v>5</v>
      </c>
      <c r="E18" s="32" t="s">
        <v>31</v>
      </c>
      <c r="F18" s="28">
        <v>1</v>
      </c>
      <c r="G18" s="29" t="s">
        <v>10</v>
      </c>
      <c r="H18" s="29" t="s">
        <v>29</v>
      </c>
      <c r="I18" s="29" t="s">
        <v>10</v>
      </c>
      <c r="J18" s="29" t="s">
        <v>10</v>
      </c>
      <c r="K18" s="28" t="s">
        <v>70</v>
      </c>
      <c r="L18" s="28" t="s">
        <v>69</v>
      </c>
      <c r="M18" s="28" t="s">
        <v>53</v>
      </c>
      <c r="N18" s="47">
        <v>1.4E-3</v>
      </c>
      <c r="O18" s="47">
        <v>6.1899999999999997E-2</v>
      </c>
      <c r="P18" s="46">
        <v>3.3799999999999997E-2</v>
      </c>
      <c r="Q18" s="46">
        <v>0.2344</v>
      </c>
    </row>
    <row r="19" spans="2:17">
      <c r="B19" s="27"/>
      <c r="C19" s="28">
        <v>1</v>
      </c>
      <c r="D19" s="28" t="s">
        <v>5</v>
      </c>
      <c r="E19" s="32" t="s">
        <v>31</v>
      </c>
      <c r="F19" s="28">
        <v>1</v>
      </c>
      <c r="G19" s="29" t="s">
        <v>10</v>
      </c>
      <c r="H19" s="29" t="s">
        <v>10</v>
      </c>
      <c r="I19" s="29" t="s">
        <v>11</v>
      </c>
      <c r="J19" s="29" t="s">
        <v>10</v>
      </c>
      <c r="K19" s="28" t="s">
        <v>70</v>
      </c>
      <c r="L19" s="28" t="s">
        <v>69</v>
      </c>
      <c r="M19" s="28" t="s">
        <v>53</v>
      </c>
      <c r="N19" s="47">
        <v>1.49E-2</v>
      </c>
      <c r="O19" s="47">
        <v>5.1299999999999998E-2</v>
      </c>
      <c r="P19" s="46">
        <v>6.1899999999999997E-2</v>
      </c>
      <c r="Q19" s="46">
        <v>0.13589999999999999</v>
      </c>
    </row>
    <row r="20" spans="2:17">
      <c r="B20" s="27"/>
      <c r="C20" s="28">
        <v>1</v>
      </c>
      <c r="D20" s="28" t="s">
        <v>5</v>
      </c>
      <c r="E20" s="32" t="s">
        <v>31</v>
      </c>
      <c r="F20" s="28">
        <v>1</v>
      </c>
      <c r="G20" s="29" t="s">
        <v>10</v>
      </c>
      <c r="H20" s="29" t="s">
        <v>10</v>
      </c>
      <c r="I20" s="29" t="s">
        <v>7</v>
      </c>
      <c r="J20" s="29" t="s">
        <v>10</v>
      </c>
      <c r="K20" s="28" t="s">
        <v>70</v>
      </c>
      <c r="L20" s="28" t="s">
        <v>69</v>
      </c>
      <c r="M20" s="28" t="s">
        <v>53</v>
      </c>
      <c r="N20" s="47">
        <v>2.2800000000000001E-2</v>
      </c>
      <c r="O20" s="47">
        <v>6.0100000000000001E-2</v>
      </c>
      <c r="P20" s="46">
        <v>4.1599999999999998E-2</v>
      </c>
      <c r="Q20" s="46">
        <v>9.3799999999999994E-2</v>
      </c>
    </row>
    <row r="21" spans="2:17">
      <c r="B21" s="27"/>
      <c r="C21" s="28">
        <v>1</v>
      </c>
      <c r="D21" s="28" t="s">
        <v>5</v>
      </c>
      <c r="E21" s="32" t="s">
        <v>31</v>
      </c>
      <c r="F21" s="28">
        <v>1</v>
      </c>
      <c r="G21" s="29" t="s">
        <v>10</v>
      </c>
      <c r="H21" s="29" t="s">
        <v>10</v>
      </c>
      <c r="I21" s="29" t="s">
        <v>10</v>
      </c>
      <c r="J21" s="29" t="s">
        <v>7</v>
      </c>
      <c r="K21" s="28" t="s">
        <v>70</v>
      </c>
      <c r="L21" s="28" t="s">
        <v>69</v>
      </c>
      <c r="M21" s="28" t="s">
        <v>53</v>
      </c>
      <c r="N21" s="47">
        <v>5.1999999999999998E-3</v>
      </c>
      <c r="O21" s="47">
        <v>0.10630000000000001</v>
      </c>
      <c r="P21" s="46">
        <v>1.77E-2</v>
      </c>
      <c r="Q21" s="46">
        <v>0.3352</v>
      </c>
    </row>
    <row r="22" spans="2:17">
      <c r="B22" s="27"/>
      <c r="C22" s="28">
        <v>2</v>
      </c>
      <c r="D22" s="28">
        <v>20</v>
      </c>
      <c r="E22" s="32" t="s">
        <v>31</v>
      </c>
      <c r="F22" s="28">
        <v>4</v>
      </c>
      <c r="G22" s="29" t="s">
        <v>10</v>
      </c>
      <c r="H22" s="29" t="s">
        <v>54</v>
      </c>
      <c r="I22" s="29" t="s">
        <v>33</v>
      </c>
      <c r="J22" s="29" t="s">
        <v>10</v>
      </c>
      <c r="K22" s="28" t="s">
        <v>70</v>
      </c>
      <c r="L22" s="28" t="s">
        <v>69</v>
      </c>
      <c r="M22" s="28" t="s">
        <v>53</v>
      </c>
      <c r="N22" s="47">
        <v>1.43E-2</v>
      </c>
      <c r="O22" s="47">
        <v>6.0499999999999998E-2</v>
      </c>
      <c r="P22" s="46">
        <v>1.38E-2</v>
      </c>
      <c r="Q22" s="46">
        <v>0.1249</v>
      </c>
    </row>
    <row r="23" spans="2:17" ht="16" thickBot="1">
      <c r="B23" s="38"/>
      <c r="C23" s="37">
        <v>2</v>
      </c>
      <c r="D23" s="37">
        <v>20</v>
      </c>
      <c r="E23" s="37" t="s">
        <v>31</v>
      </c>
      <c r="F23" s="37">
        <v>4</v>
      </c>
      <c r="G23" s="36" t="s">
        <v>10</v>
      </c>
      <c r="H23" s="36" t="s">
        <v>55</v>
      </c>
      <c r="I23" s="36" t="s">
        <v>33</v>
      </c>
      <c r="J23" s="36" t="s">
        <v>10</v>
      </c>
      <c r="K23" s="37" t="s">
        <v>70</v>
      </c>
      <c r="L23" s="37" t="s">
        <v>69</v>
      </c>
      <c r="M23" s="37" t="s">
        <v>53</v>
      </c>
      <c r="N23" s="48">
        <v>9.7999999999999997E-3</v>
      </c>
      <c r="O23" s="48">
        <v>5.8599999999999999E-2</v>
      </c>
      <c r="P23" s="42">
        <v>2.0500000000000001E-2</v>
      </c>
      <c r="Q23" s="42">
        <v>5.8799999999999998E-2</v>
      </c>
    </row>
    <row r="24" spans="2:17">
      <c r="B24" s="49" t="s">
        <v>67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28" t="s">
        <v>61</v>
      </c>
      <c r="N24" s="46">
        <f>MIN(N7:N23)</f>
        <v>1.4E-3</v>
      </c>
      <c r="O24" s="46">
        <f t="shared" ref="O24:Q24" si="0">MIN(O7:O23)</f>
        <v>2.9000000000000026E-2</v>
      </c>
      <c r="P24" s="46">
        <f t="shared" si="0"/>
        <v>1.38E-2</v>
      </c>
      <c r="Q24" s="46">
        <f t="shared" si="0"/>
        <v>5.2999999999999999E-2</v>
      </c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28" t="s">
        <v>68</v>
      </c>
      <c r="N25" s="46">
        <f>MEDIAN(N7:N23)</f>
        <v>1.49E-2</v>
      </c>
      <c r="O25" s="46">
        <f t="shared" ref="O25:Q25" si="1">MEDIAN(O7:O23)</f>
        <v>5.3999999999999999E-2</v>
      </c>
      <c r="P25" s="46">
        <f t="shared" si="1"/>
        <v>0.06</v>
      </c>
      <c r="Q25" s="46">
        <f t="shared" si="1"/>
        <v>0.128</v>
      </c>
    </row>
    <row r="26" spans="2:17" ht="16" thickBot="1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37" t="s">
        <v>62</v>
      </c>
      <c r="N26" s="42">
        <f>MAX(N7:N23)</f>
        <v>5.0000000000000044E-2</v>
      </c>
      <c r="O26" s="42">
        <f t="shared" ref="O26:Q26" si="2">MAX(O7:O23)</f>
        <v>0.128</v>
      </c>
      <c r="P26" s="42">
        <f t="shared" si="2"/>
        <v>0.15100000000000002</v>
      </c>
      <c r="Q26" s="42">
        <f t="shared" si="2"/>
        <v>0.3352</v>
      </c>
    </row>
    <row r="27" spans="2:17">
      <c r="B27" s="51" t="s">
        <v>74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</row>
    <row r="28" spans="2:17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2:17" ht="34" customHeight="1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</sheetData>
  <mergeCells count="18">
    <mergeCell ref="B27:Q29"/>
    <mergeCell ref="C5:C6"/>
    <mergeCell ref="D5:D6"/>
    <mergeCell ref="E5:E6"/>
    <mergeCell ref="F5:F6"/>
    <mergeCell ref="B9:B15"/>
    <mergeCell ref="B16:B23"/>
    <mergeCell ref="B5:B6"/>
    <mergeCell ref="G4:J4"/>
    <mergeCell ref="G5:H5"/>
    <mergeCell ref="I5:J5"/>
    <mergeCell ref="N5:O5"/>
    <mergeCell ref="K4:M4"/>
    <mergeCell ref="K5:K6"/>
    <mergeCell ref="L5:L6"/>
    <mergeCell ref="M5:M6"/>
    <mergeCell ref="N4:Q4"/>
    <mergeCell ref="P5:Q5"/>
  </mergeCells>
  <pageMargins left="0.75" right="0.75" top="1" bottom="1" header="0.5" footer="0.5"/>
  <pageSetup orientation="portrait" horizontalDpi="4294967292" verticalDpi="4294967292"/>
  <ignoredErrors>
    <ignoredError sqref="O10 O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showRuler="0" zoomScale="150" zoomScaleNormal="150" zoomScalePageLayoutView="150" workbookViewId="0">
      <selection activeCell="B5" sqref="B5:Q12"/>
    </sheetView>
  </sheetViews>
  <sheetFormatPr baseColWidth="10" defaultRowHeight="15" x14ac:dyDescent="0"/>
  <cols>
    <col min="2" max="2" width="15.6640625" style="3" customWidth="1"/>
    <col min="3" max="3" width="7.1640625" customWidth="1"/>
    <col min="4" max="4" width="13.33203125" style="5" customWidth="1"/>
    <col min="5" max="5" width="10.83203125" style="5"/>
    <col min="6" max="6" width="5.33203125" customWidth="1"/>
    <col min="7" max="9" width="10.83203125" style="2"/>
    <col min="10" max="10" width="10.5" style="2" customWidth="1"/>
    <col min="11" max="12" width="10.83203125" style="10"/>
  </cols>
  <sheetData>
    <row r="2" spans="2:20">
      <c r="B2" s="4" t="s">
        <v>3</v>
      </c>
      <c r="G2" s="9" t="s">
        <v>44</v>
      </c>
      <c r="H2" s="9"/>
      <c r="I2" s="9"/>
      <c r="J2" s="9"/>
      <c r="N2" t="s">
        <v>48</v>
      </c>
    </row>
    <row r="3" spans="2:20">
      <c r="G3" s="9" t="s">
        <v>1</v>
      </c>
      <c r="H3" s="9"/>
      <c r="I3" s="9" t="s">
        <v>2</v>
      </c>
      <c r="J3" s="9"/>
      <c r="K3" s="11" t="s">
        <v>45</v>
      </c>
      <c r="L3" s="11"/>
      <c r="M3" s="11"/>
      <c r="N3" s="11" t="s">
        <v>18</v>
      </c>
      <c r="O3" s="11"/>
      <c r="P3" t="s">
        <v>56</v>
      </c>
      <c r="R3" t="s">
        <v>26</v>
      </c>
    </row>
    <row r="4" spans="2:20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10" t="s">
        <v>6</v>
      </c>
      <c r="L4" s="10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10" t="s">
        <v>30</v>
      </c>
      <c r="L5" s="10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10" t="s">
        <v>30</v>
      </c>
      <c r="L6" s="10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10" t="s">
        <v>30</v>
      </c>
      <c r="L7" s="10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10" t="s">
        <v>30</v>
      </c>
      <c r="L8" s="10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10" t="s">
        <v>30</v>
      </c>
      <c r="L9" s="10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10" t="s">
        <v>30</v>
      </c>
      <c r="L10" s="10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10" t="s">
        <v>30</v>
      </c>
      <c r="L11" s="10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10" t="s">
        <v>30</v>
      </c>
      <c r="L12" s="10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0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10" t="s">
        <v>10</v>
      </c>
      <c r="L13" s="10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>
      <c r="E14" s="7"/>
      <c r="F14" s="1"/>
      <c r="G14" s="8"/>
      <c r="H14" s="8"/>
      <c r="I14" s="8"/>
      <c r="J14" s="8"/>
    </row>
    <row r="15" spans="2:20" ht="30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10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10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10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10" t="s">
        <v>10</v>
      </c>
      <c r="L18" s="10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10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10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10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>
      <c r="G22" s="8"/>
      <c r="H22" s="8"/>
      <c r="I22" s="8"/>
      <c r="J22" s="8"/>
    </row>
    <row r="23" spans="2:20" ht="30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10" t="s">
        <v>10</v>
      </c>
      <c r="L23" s="10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Review t-test</vt:lpstr>
      <vt:lpstr>data entry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CIS</cp:lastModifiedBy>
  <dcterms:created xsi:type="dcterms:W3CDTF">2015-10-06T00:29:26Z</dcterms:created>
  <dcterms:modified xsi:type="dcterms:W3CDTF">2015-10-06T14:53:57Z</dcterms:modified>
</cp:coreProperties>
</file>