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3" i="1" l="1"/>
  <c r="G9" i="1" l="1"/>
  <c r="G3" i="1"/>
  <c r="G4" i="1"/>
  <c r="G5" i="1"/>
  <c r="G6" i="1"/>
  <c r="G7" i="1"/>
  <c r="G8" i="1"/>
  <c r="G10" i="1"/>
  <c r="C9" i="1" l="1"/>
  <c r="C8" i="1"/>
  <c r="C7" i="1"/>
  <c r="C6" i="1"/>
  <c r="C10" i="1" l="1"/>
  <c r="C4" i="1"/>
  <c r="C21" i="1"/>
  <c r="C20" i="1"/>
  <c r="C19" i="1"/>
  <c r="C18" i="1"/>
  <c r="C17" i="1"/>
  <c r="C16" i="1"/>
  <c r="C15" i="1"/>
  <c r="C14" i="1"/>
  <c r="C3" i="1"/>
  <c r="C5" i="1"/>
</calcChain>
</file>

<file path=xl/sharedStrings.xml><?xml version="1.0" encoding="utf-8"?>
<sst xmlns="http://schemas.openxmlformats.org/spreadsheetml/2006/main" count="25" uniqueCount="14">
  <si>
    <t>enwiki</t>
  </si>
  <si>
    <t>1G</t>
  </si>
  <si>
    <t>2G</t>
  </si>
  <si>
    <t>4G</t>
  </si>
  <si>
    <t>8G</t>
  </si>
  <si>
    <t>time  consumption</t>
  </si>
  <si>
    <t>method B</t>
  </si>
  <si>
    <t>Method A</t>
  </si>
  <si>
    <t>time (per ch)</t>
  </si>
  <si>
    <t>space</t>
  </si>
  <si>
    <t>space (per ch)</t>
  </si>
  <si>
    <t xml:space="preserve">I/O volume </t>
  </si>
  <si>
    <t>I/O (per ch)</t>
  </si>
  <si>
    <t>proteins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</si>
</sst>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10" workbookViewId="0">
      <selection activeCell="F26" sqref="F26"/>
    </sheetView>
  </sheetViews>
  <sheetFormatPr defaultRowHeight="15" x14ac:dyDescent="0.25"/>
  <cols>
    <col min="1" max="1" width="19.5703125" style="1" customWidth="1"/>
    <col min="2" max="2" width="22.5703125" style="1" customWidth="1"/>
    <col min="3" max="3" width="27.140625" style="1" customWidth="1"/>
    <col min="4" max="4" width="23.7109375" style="1" customWidth="1"/>
    <col min="5" max="5" width="17.28515625" style="1" customWidth="1"/>
    <col min="6" max="6" width="20.28515625" style="1" customWidth="1"/>
    <col min="7" max="7" width="17.42578125" style="1" customWidth="1"/>
    <col min="8" max="16384" width="9.140625" style="1"/>
  </cols>
  <sheetData>
    <row r="1" spans="1:7" x14ac:dyDescent="0.25">
      <c r="A1" s="1" t="s">
        <v>7</v>
      </c>
    </row>
    <row r="2" spans="1:7" x14ac:dyDescent="0.25">
      <c r="A2" s="1" t="s">
        <v>0</v>
      </c>
      <c r="B2" s="1" t="s">
        <v>5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1:7" x14ac:dyDescent="0.25">
      <c r="A3" s="1" t="s">
        <v>1</v>
      </c>
      <c r="B3" s="1">
        <v>1772.65</v>
      </c>
      <c r="C3" s="1">
        <f>B3*1000000/1024/1024/1024</f>
        <v>1.650908961892128</v>
      </c>
      <c r="E3" s="1">
        <v>40</v>
      </c>
      <c r="F3" s="1">
        <v>166455148544</v>
      </c>
      <c r="G3" s="1">
        <f>F3/1024/1024/1024</f>
        <v>155.0234375</v>
      </c>
    </row>
    <row r="4" spans="1:7" x14ac:dyDescent="0.25">
      <c r="B4" s="1">
        <v>1872.51</v>
      </c>
      <c r="C4" s="1">
        <f>B4*1000000/1024/1024/1024</f>
        <v>1.7439108341932297</v>
      </c>
      <c r="E4" s="1">
        <v>40</v>
      </c>
      <c r="F4" s="1">
        <v>166455148544</v>
      </c>
      <c r="G4" s="1">
        <f>F4/1024/1024/1024</f>
        <v>155.0234375</v>
      </c>
    </row>
    <row r="5" spans="1:7" x14ac:dyDescent="0.25">
      <c r="A5" s="1" t="s">
        <v>2</v>
      </c>
      <c r="B5" s="1">
        <v>3914.89</v>
      </c>
      <c r="C5" s="1">
        <f>B5*1000000/2/1024/1024/1024</f>
        <v>1.8230127170681953</v>
      </c>
      <c r="E5" s="1">
        <v>40</v>
      </c>
      <c r="F5" s="1">
        <v>332885131264</v>
      </c>
      <c r="G5" s="1">
        <f>F5/2/1024/1024/1024</f>
        <v>155.01171875</v>
      </c>
    </row>
    <row r="6" spans="1:7" x14ac:dyDescent="0.25">
      <c r="B6" s="1">
        <v>3974.66</v>
      </c>
      <c r="C6" s="1">
        <f>B6*1000000/2/1024/1024/1024</f>
        <v>1.8508452922105789</v>
      </c>
      <c r="E6" s="1">
        <v>40</v>
      </c>
      <c r="F6" s="1">
        <v>332885131264</v>
      </c>
      <c r="G6" s="1">
        <f>F6/2/1024/1024/1024</f>
        <v>155.01171875</v>
      </c>
    </row>
    <row r="7" spans="1:7" x14ac:dyDescent="0.25">
      <c r="A7" s="1" t="s">
        <v>3</v>
      </c>
      <c r="B7" s="1">
        <v>7966.86</v>
      </c>
      <c r="C7" s="1">
        <f>B7/4/1024/1024/1024*1000000</f>
        <v>1.8549291417002678</v>
      </c>
      <c r="E7" s="1">
        <v>40</v>
      </c>
      <c r="F7" s="1">
        <v>665745096704</v>
      </c>
      <c r="G7" s="1">
        <f>F7/4/1024/1024/1024</f>
        <v>155.005859375</v>
      </c>
    </row>
    <row r="8" spans="1:7" x14ac:dyDescent="0.25">
      <c r="B8" s="1">
        <v>8288.1</v>
      </c>
      <c r="C8" s="1">
        <f>B8/4/1024/1024/1024*1000000</f>
        <v>1.9297236576676369</v>
      </c>
      <c r="E8" s="1">
        <v>40</v>
      </c>
      <c r="F8" s="1">
        <v>665745096704</v>
      </c>
      <c r="G8" s="1">
        <f>F8/4/1024/1024/1024</f>
        <v>155.005859375</v>
      </c>
    </row>
    <row r="9" spans="1:7" x14ac:dyDescent="0.25">
      <c r="A9" s="1" t="s">
        <v>4</v>
      </c>
      <c r="B9" s="1">
        <v>18538.2</v>
      </c>
      <c r="C9" s="1">
        <f>B9/8/1024/1024/1024*1000000</f>
        <v>2.158130519092083</v>
      </c>
      <c r="E9" s="1">
        <v>40</v>
      </c>
      <c r="F9" s="1">
        <v>1331465027584</v>
      </c>
      <c r="G9" s="1">
        <f>F9/8/1024/1024/1024</f>
        <v>155.0029296875</v>
      </c>
    </row>
    <row r="10" spans="1:7" x14ac:dyDescent="0.25">
      <c r="B10" s="1">
        <v>27800.6</v>
      </c>
      <c r="C10" s="1">
        <f>B10/8/1024/1024/1024*1000000</f>
        <v>3.236415795981884</v>
      </c>
      <c r="E10" s="1">
        <v>40</v>
      </c>
      <c r="F10" s="1">
        <v>2379462213632</v>
      </c>
      <c r="G10" s="1">
        <f>F10/8/1024/1024/1024</f>
        <v>277.005859375</v>
      </c>
    </row>
    <row r="12" spans="1:7" x14ac:dyDescent="0.25">
      <c r="A12" s="1" t="s">
        <v>6</v>
      </c>
    </row>
    <row r="13" spans="1:7" x14ac:dyDescent="0.25">
      <c r="A13" s="1" t="s">
        <v>0</v>
      </c>
      <c r="B13" s="1" t="s">
        <v>5</v>
      </c>
      <c r="C13" s="1" t="s">
        <v>8</v>
      </c>
      <c r="D13" s="1" t="s">
        <v>9</v>
      </c>
      <c r="E13" s="1" t="s">
        <v>10</v>
      </c>
      <c r="F13" s="1" t="s">
        <v>11</v>
      </c>
      <c r="G13" s="1" t="s">
        <v>12</v>
      </c>
    </row>
    <row r="14" spans="1:7" x14ac:dyDescent="0.25">
      <c r="A14" s="1" t="s">
        <v>1</v>
      </c>
      <c r="B14" s="1">
        <v>2763.3</v>
      </c>
      <c r="C14" s="1">
        <f>B14/1024/1024/1024*1000000</f>
        <v>2.5735236704349518</v>
      </c>
      <c r="D14" s="1">
        <v>23102226432</v>
      </c>
      <c r="E14" s="1">
        <v>21.515599999999999</v>
      </c>
      <c r="F14" s="1">
        <v>189173596160</v>
      </c>
      <c r="G14" s="1">
        <v>176.18199999999999</v>
      </c>
    </row>
    <row r="15" spans="1:7" x14ac:dyDescent="0.25">
      <c r="B15" s="1">
        <v>2701.66</v>
      </c>
      <c r="C15" s="1">
        <f>B15/1024/1024/1024*1000000</f>
        <v>2.5161169469356537</v>
      </c>
      <c r="D15" s="1">
        <v>23102226432</v>
      </c>
      <c r="E15" s="1">
        <v>21.515599999999999</v>
      </c>
      <c r="F15" s="1">
        <v>189173596160</v>
      </c>
      <c r="G15" s="1">
        <v>176.18199999999999</v>
      </c>
    </row>
    <row r="16" spans="1:7" x14ac:dyDescent="0.25">
      <c r="A16" s="1" t="s">
        <v>2</v>
      </c>
      <c r="B16" s="1">
        <v>5411.63</v>
      </c>
      <c r="C16" s="1">
        <f>B16/1024/1024/1024/2*1000000</f>
        <v>2.519986592233181</v>
      </c>
      <c r="D16" s="1">
        <v>46500151296</v>
      </c>
      <c r="E16" s="1">
        <v>21.653300000000002</v>
      </c>
      <c r="F16" s="1">
        <v>366515585024</v>
      </c>
      <c r="G16" s="1">
        <v>170.672</v>
      </c>
    </row>
    <row r="17" spans="1:7" x14ac:dyDescent="0.25">
      <c r="B17" s="1">
        <v>5372.24</v>
      </c>
      <c r="C17" s="1">
        <f>B17/1024/1024/1024/2*1000000</f>
        <v>2.5016441941261292</v>
      </c>
      <c r="D17" s="1">
        <v>46500151296</v>
      </c>
      <c r="E17" s="1">
        <v>21.653300000000002</v>
      </c>
      <c r="F17" s="1">
        <v>366515585024</v>
      </c>
      <c r="G17" s="1">
        <v>170.672</v>
      </c>
    </row>
    <row r="18" spans="1:7" x14ac:dyDescent="0.25">
      <c r="A18" s="1" t="s">
        <v>3</v>
      </c>
      <c r="B18" s="1">
        <v>10977.1</v>
      </c>
      <c r="C18" s="1">
        <f>B18/1024/1024/1024/4*1000000</f>
        <v>2.5558052584528923</v>
      </c>
      <c r="D18" s="1">
        <v>93390372864</v>
      </c>
      <c r="E18" s="1">
        <v>21.7441</v>
      </c>
      <c r="F18" s="1">
        <v>723062358016</v>
      </c>
      <c r="G18" s="1">
        <v>168.351</v>
      </c>
    </row>
    <row r="19" spans="1:7" x14ac:dyDescent="0.25">
      <c r="B19" s="1">
        <v>11038.2</v>
      </c>
      <c r="C19" s="1">
        <f>B19/1024/1024/1024/4*1000000</f>
        <v>2.5700312107801437</v>
      </c>
      <c r="D19" s="1">
        <v>93390372864</v>
      </c>
      <c r="E19" s="1">
        <v>21.7441</v>
      </c>
      <c r="F19" s="1">
        <v>723062358016</v>
      </c>
      <c r="G19" s="1">
        <v>168.351</v>
      </c>
    </row>
    <row r="20" spans="1:7" x14ac:dyDescent="0.25">
      <c r="A20" s="1" t="s">
        <v>4</v>
      </c>
      <c r="B20" s="1">
        <v>23917.200000000001</v>
      </c>
      <c r="C20" s="1">
        <f>B20/1024/1024/1024/8*1000000</f>
        <v>2.7843285351991653</v>
      </c>
      <c r="D20" s="1">
        <v>186801717248</v>
      </c>
      <c r="E20" s="1">
        <v>21.746600000000001</v>
      </c>
      <c r="F20" s="1">
        <v>1604201218048</v>
      </c>
      <c r="G20" s="1">
        <v>186.75399999999999</v>
      </c>
    </row>
    <row r="21" spans="1:7" x14ac:dyDescent="0.25">
      <c r="B21" s="1">
        <v>23928.6</v>
      </c>
      <c r="C21" s="1">
        <f>B21/1024/1024/1024/8*1000000</f>
        <v>2.7856556698679924</v>
      </c>
      <c r="D21" s="1">
        <v>186801717248</v>
      </c>
      <c r="E21" s="1">
        <v>21.746600000000001</v>
      </c>
      <c r="F21" s="1">
        <v>1604201218048</v>
      </c>
      <c r="G21" s="1">
        <v>186.75399999999999</v>
      </c>
    </row>
    <row r="22" spans="1:7" x14ac:dyDescent="0.25">
      <c r="A22" s="1" t="s">
        <v>13</v>
      </c>
    </row>
    <row r="23" spans="1:7" x14ac:dyDescent="0.25">
      <c r="A23" s="1">
        <v>1184051855</v>
      </c>
      <c r="B23" s="1">
        <v>2988.83</v>
      </c>
      <c r="C23" s="1">
        <f>B23/A23*1000000</f>
        <v>2.5242391094433949</v>
      </c>
      <c r="D23" s="1">
        <v>25704792064</v>
      </c>
      <c r="E23" s="1">
        <v>21.709199999999999</v>
      </c>
      <c r="F23" s="1">
        <v>202404528128</v>
      </c>
      <c r="G23" s="1">
        <v>170.94200000000001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2017-02-06T00:36:40Z</dcterms:modified>
</cp:coreProperties>
</file>